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xr:revisionPtr revIDLastSave="0" documentId="8_{B1F33550-D057-7849-985B-9E7B6D499888}" xr6:coauthVersionLast="47" xr6:coauthVersionMax="47" xr10:uidLastSave="{00000000-0000-0000-0000-000000000000}"/>
  <bookViews>
    <workbookView xWindow="-120" yWindow="-120" windowWidth="20730" windowHeight="11760" firstSheet="10" activeTab="12" xr2:uid="{00000000-000D-0000-FFFF-FFFF00000000}"/>
  </bookViews>
  <sheets>
    <sheet name="CIRCUITO TRI ABS MASC 2022" sheetId="2" r:id="rId1"/>
    <sheet name="CIRCUITO TRI JN MASC 2022" sheetId="15" r:id="rId2"/>
    <sheet name="CIRCUITO TRI SUB23 MASC 2022" sheetId="16" r:id="rId3"/>
    <sheet name="CIRCUITO TRI V1 MASC 2022" sheetId="17" r:id="rId4"/>
    <sheet name="CIRCUITO TRI V2 MASC 2022" sheetId="18" r:id="rId5"/>
    <sheet name="CIRCUITO TRI V3 MASC 2022" sheetId="19" r:id="rId6"/>
    <sheet name="CIRCUITO TRI ABS FEM 2022" sheetId="20" r:id="rId7"/>
    <sheet name="CIRCUITO TRI JN FEM 2022" sheetId="21" r:id="rId8"/>
    <sheet name="CIRCUITO TRI SUB23 FEM 2022" sheetId="22" r:id="rId9"/>
    <sheet name="CIRCUITO TRI V1 FEM 2022" sheetId="23" r:id="rId10"/>
    <sheet name="CIRCUITO TRI V2 FEM 2022" sheetId="24" r:id="rId11"/>
    <sheet name="CIRCUITO TRI EQUIPOS MASC 2022" sheetId="25" r:id="rId12"/>
    <sheet name="CIRCUITO TRI EQUIPOS FEM 2022" sheetId="26" r:id="rId1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2" l="1"/>
  <c r="Q12" i="2"/>
  <c r="Q32" i="2"/>
  <c r="Q9" i="2"/>
  <c r="Q30" i="2"/>
  <c r="Q8" i="2"/>
  <c r="Q16" i="2"/>
  <c r="Q120" i="2"/>
  <c r="Q63" i="2"/>
  <c r="Q62" i="2"/>
  <c r="Q71" i="2"/>
  <c r="Q41" i="2"/>
  <c r="Q10" i="2"/>
  <c r="Q61" i="2"/>
  <c r="Q110" i="2"/>
  <c r="Q52" i="2"/>
  <c r="Q44" i="2"/>
  <c r="Q136" i="2"/>
  <c r="Q119" i="2"/>
  <c r="Q65" i="2"/>
  <c r="Q75" i="2"/>
  <c r="Q29" i="2"/>
  <c r="Q69" i="2"/>
  <c r="Q147" i="2"/>
  <c r="Q116" i="2"/>
  <c r="Q135" i="2"/>
  <c r="Q55" i="2"/>
  <c r="Q137" i="2"/>
  <c r="Q113" i="2"/>
  <c r="Q128" i="2"/>
  <c r="Q88" i="2"/>
  <c r="Q79" i="2"/>
  <c r="Q13" i="2"/>
  <c r="Q56" i="2"/>
  <c r="Q21" i="2"/>
  <c r="Q142" i="2"/>
  <c r="Q78" i="2"/>
  <c r="Q138" i="2"/>
  <c r="Q96" i="2"/>
  <c r="Q22" i="2"/>
  <c r="Q92" i="2"/>
  <c r="Q15" i="2"/>
  <c r="Q97" i="2"/>
  <c r="Q98" i="2"/>
  <c r="Q124" i="2"/>
  <c r="Q140" i="2"/>
  <c r="Q11" i="2"/>
  <c r="Q58" i="2"/>
  <c r="Q34" i="2"/>
  <c r="Q47" i="2"/>
  <c r="Q83" i="2"/>
  <c r="Q118" i="2"/>
  <c r="Q122" i="2"/>
  <c r="Q146" i="2"/>
  <c r="Q125" i="2"/>
  <c r="Q111" i="2"/>
  <c r="Q45" i="2"/>
  <c r="Q131" i="2"/>
  <c r="Q77" i="2"/>
  <c r="Q40" i="2"/>
  <c r="Q59" i="2"/>
  <c r="Q100" i="2"/>
  <c r="Q149" i="2"/>
  <c r="Q144" i="2"/>
  <c r="Q68" i="2"/>
  <c r="Q82" i="2"/>
  <c r="Q139" i="2"/>
  <c r="Q129" i="2"/>
  <c r="Q126" i="2"/>
  <c r="Q42" i="2"/>
  <c r="Q94" i="2"/>
  <c r="Q51" i="2"/>
  <c r="Q133" i="2"/>
  <c r="Q74" i="2"/>
  <c r="Q105" i="2"/>
  <c r="Q87" i="2"/>
  <c r="Q108" i="2"/>
  <c r="Q112" i="2"/>
  <c r="Q91" i="2"/>
  <c r="Q20" i="2"/>
  <c r="Q93" i="2"/>
  <c r="Q121" i="2"/>
  <c r="Q117" i="2"/>
  <c r="Q107" i="2"/>
  <c r="Q54" i="2"/>
  <c r="Q53" i="2"/>
  <c r="Q127" i="2"/>
  <c r="Q86" i="2"/>
  <c r="Q84" i="2"/>
  <c r="Q145" i="2"/>
  <c r="Q76" i="2"/>
  <c r="Q26" i="2"/>
  <c r="Q85" i="2"/>
  <c r="Q95" i="2"/>
  <c r="Q151" i="2"/>
  <c r="Q114" i="2"/>
  <c r="Q99" i="2"/>
  <c r="Q101" i="2"/>
  <c r="Q103" i="2"/>
  <c r="Q89" i="2"/>
  <c r="Q80" i="2"/>
  <c r="Q35" i="2"/>
  <c r="Q115" i="2"/>
  <c r="Q50" i="2"/>
  <c r="Q81" i="2"/>
  <c r="Q72" i="2"/>
  <c r="Q18" i="2"/>
  <c r="Q141" i="2"/>
  <c r="Q39" i="2"/>
  <c r="Q132" i="2"/>
  <c r="Q66" i="2"/>
  <c r="Q60" i="2"/>
  <c r="Q27" i="2"/>
  <c r="Q46" i="2"/>
  <c r="Q143" i="2"/>
  <c r="Q36" i="2"/>
  <c r="Q31" i="2"/>
  <c r="Q73" i="2"/>
  <c r="Q38" i="2"/>
  <c r="Q37" i="2"/>
  <c r="Q48" i="2"/>
  <c r="Q150" i="2"/>
  <c r="Q64" i="2"/>
  <c r="Q19" i="2"/>
  <c r="Q33" i="2"/>
  <c r="Q24" i="2"/>
  <c r="Q23" i="2"/>
  <c r="Q43" i="2"/>
  <c r="Q123" i="2"/>
  <c r="Q148" i="2"/>
  <c r="Q49" i="2"/>
  <c r="Q106" i="2"/>
  <c r="Q28" i="2"/>
  <c r="Q109" i="2"/>
  <c r="Q17" i="2"/>
  <c r="Q134" i="2"/>
  <c r="Q102" i="2"/>
  <c r="Q25" i="2"/>
  <c r="Q67" i="2"/>
  <c r="Q130" i="2"/>
  <c r="Q104" i="2"/>
  <c r="Q57" i="2"/>
  <c r="Q90" i="2"/>
  <c r="Q70" i="2"/>
  <c r="Q9" i="18"/>
  <c r="Q11" i="18"/>
  <c r="Q16" i="18"/>
  <c r="Q18" i="18"/>
  <c r="Q26" i="18"/>
  <c r="Q17" i="18"/>
  <c r="Q24" i="18"/>
  <c r="Q22" i="18"/>
  <c r="Q12" i="18"/>
  <c r="Q14" i="18"/>
  <c r="Q20" i="18"/>
  <c r="Q8" i="18"/>
  <c r="Q28" i="18"/>
  <c r="Q27" i="18"/>
  <c r="Q19" i="18"/>
  <c r="Q25" i="18"/>
  <c r="Q29" i="18"/>
  <c r="Q10" i="18"/>
  <c r="Q21" i="18"/>
  <c r="Q30" i="18"/>
  <c r="Q31" i="18"/>
  <c r="Q15" i="18"/>
  <c r="Q23" i="18"/>
  <c r="Q13" i="18"/>
  <c r="Q8" i="17"/>
  <c r="Q31" i="17"/>
  <c r="Q48" i="17"/>
  <c r="Q47" i="17"/>
  <c r="Q25" i="17"/>
  <c r="Q17" i="17"/>
  <c r="Q22" i="17"/>
  <c r="Q50" i="17"/>
  <c r="Q19" i="17"/>
  <c r="Q51" i="17"/>
  <c r="Q42" i="17"/>
  <c r="Q10" i="17"/>
  <c r="Q9" i="17"/>
  <c r="Q49" i="17"/>
  <c r="Q52" i="17"/>
  <c r="Q18" i="17"/>
  <c r="Q33" i="17"/>
  <c r="Q20" i="17"/>
  <c r="Q43" i="17"/>
  <c r="Q28" i="17"/>
  <c r="Q45" i="17"/>
  <c r="Q40" i="17"/>
  <c r="Q30" i="17"/>
  <c r="Q38" i="17"/>
  <c r="Q34" i="17"/>
  <c r="Q36" i="17"/>
  <c r="Q37" i="17"/>
  <c r="Q24" i="17"/>
  <c r="Q21" i="17"/>
  <c r="Q27" i="17"/>
  <c r="Q23" i="17"/>
  <c r="Q15" i="17"/>
  <c r="Q16" i="17"/>
  <c r="Q11" i="17"/>
  <c r="Q13" i="17"/>
  <c r="Q12" i="17"/>
  <c r="Q46" i="17"/>
  <c r="Q32" i="17"/>
  <c r="Q41" i="17"/>
  <c r="Q14" i="17"/>
  <c r="Q26" i="17"/>
  <c r="Q44" i="17"/>
  <c r="Q35" i="17"/>
  <c r="Q29" i="17"/>
  <c r="Q39" i="17"/>
  <c r="Q9" i="20"/>
  <c r="Q8" i="20"/>
  <c r="Q9" i="16"/>
  <c r="Q11" i="16"/>
  <c r="Q10" i="16"/>
  <c r="Q8" i="16"/>
  <c r="O8" i="26"/>
  <c r="O8" i="25"/>
  <c r="O14" i="25"/>
  <c r="O10" i="25"/>
  <c r="O13" i="25"/>
  <c r="O9" i="25"/>
  <c r="O12" i="25"/>
  <c r="O11" i="25"/>
</calcChain>
</file>

<file path=xl/sharedStrings.xml><?xml version="1.0" encoding="utf-8"?>
<sst xmlns="http://schemas.openxmlformats.org/spreadsheetml/2006/main" count="1189" uniqueCount="359">
  <si>
    <t>NOMBRE</t>
  </si>
  <si>
    <t>APELLIDOS</t>
  </si>
  <si>
    <t>CLUB</t>
  </si>
  <si>
    <t>PUESTO</t>
  </si>
  <si>
    <t>TOTAL</t>
  </si>
  <si>
    <t>TUDELA</t>
  </si>
  <si>
    <t>CATEGORÍA ABSOLUTA MASCULINA</t>
  </si>
  <si>
    <t>TIEMPO</t>
  </si>
  <si>
    <t>PUNTOS</t>
  </si>
  <si>
    <t>A.D. SAN JUAN - DONIBANE K.E.</t>
  </si>
  <si>
    <t>HIRUKI VALLE DE EGUES TRIATLON</t>
  </si>
  <si>
    <t>CD OBERENA</t>
  </si>
  <si>
    <t>TRI-UR GAZIA</t>
  </si>
  <si>
    <t>S.D.R. ARENAS</t>
  </si>
  <si>
    <t>SALTOKI TRIKIDEAK</t>
  </si>
  <si>
    <t>TRIATLON ANTSOAIN</t>
  </si>
  <si>
    <t>CD CAMPOAMOR</t>
  </si>
  <si>
    <t>ABLITAS TRIATLÓN</t>
  </si>
  <si>
    <t>C.D. TRIATLÓN ATALAYA</t>
  </si>
  <si>
    <t>TRIKUA KIROL ELKARTEA</t>
  </si>
  <si>
    <t>MIKEL</t>
  </si>
  <si>
    <t>XABIER</t>
  </si>
  <si>
    <t>DAVID</t>
  </si>
  <si>
    <t>ANDER</t>
  </si>
  <si>
    <t>ADRIÁN</t>
  </si>
  <si>
    <t>SERGIO</t>
  </si>
  <si>
    <t>NATHANAEL</t>
  </si>
  <si>
    <t>MANUEL</t>
  </si>
  <si>
    <t>GUILLERMO</t>
  </si>
  <si>
    <t>FERNANDO</t>
  </si>
  <si>
    <t>BRUNO</t>
  </si>
  <si>
    <t>JULIÁN</t>
  </si>
  <si>
    <t>VÍCTOR</t>
  </si>
  <si>
    <t>PABLO</t>
  </si>
  <si>
    <t>IRADI MITXELENA</t>
  </si>
  <si>
    <t>RUIZ CALVO</t>
  </si>
  <si>
    <t>MARTÍNEZ SUERO</t>
  </si>
  <si>
    <t>RODRIGUEZ LEON</t>
  </si>
  <si>
    <t>SOTO CONDE</t>
  </si>
  <si>
    <t>AZNAR QUINTANILLA</t>
  </si>
  <si>
    <t>LOPEZ GASTÓN</t>
  </si>
  <si>
    <t>GALINDO GAYARRE</t>
  </si>
  <si>
    <t>CATEGORÍA SUB23 MASCULINA</t>
  </si>
  <si>
    <t>CATEGORÍA JUNIOR MASCULINA</t>
  </si>
  <si>
    <t>CATEGORÍA V1 MASCULINA</t>
  </si>
  <si>
    <t>CATEGORÍA V2 MASCULINA</t>
  </si>
  <si>
    <t>LATORRE SAINZ</t>
  </si>
  <si>
    <t>CATEGORÍA ABSOLUTA FEMENINA</t>
  </si>
  <si>
    <t>CATEGORÍA JUNIOR FEMENINA</t>
  </si>
  <si>
    <t>CATEGORÍA SUB23 FEMENINA</t>
  </si>
  <si>
    <t>A (350 ptos)</t>
  </si>
  <si>
    <t>JULEN</t>
  </si>
  <si>
    <t>JAVIER</t>
  </si>
  <si>
    <t>GORKA</t>
  </si>
  <si>
    <t>IKER</t>
  </si>
  <si>
    <t>ÓSCAR</t>
  </si>
  <si>
    <t>MARCOS</t>
  </si>
  <si>
    <t>ANDUEZA VALENCIA</t>
  </si>
  <si>
    <t>CRUZ ALBEA</t>
  </si>
  <si>
    <t>GARCIA JASO</t>
  </si>
  <si>
    <t>CLUB ATLETISMO CORELLA</t>
  </si>
  <si>
    <t>JOSÉ LUIS</t>
  </si>
  <si>
    <t>TOMAS ENERIZ</t>
  </si>
  <si>
    <t>SEVILLANO NAVARRO</t>
  </si>
  <si>
    <t>JOSÉ MANUEL</t>
  </si>
  <si>
    <t>SESMA SANZ</t>
  </si>
  <si>
    <t>MAIKEL</t>
  </si>
  <si>
    <t>SEGURA FERNÁNDEZ</t>
  </si>
  <si>
    <t>MIGUEL</t>
  </si>
  <si>
    <t>SANZ MARTÍNEZ</t>
  </si>
  <si>
    <t>JESÚS</t>
  </si>
  <si>
    <t>MELLADO GRAVALOS</t>
  </si>
  <si>
    <t>RUBÉN</t>
  </si>
  <si>
    <t>LORENTE ZAMARBIDE</t>
  </si>
  <si>
    <t>ANTONIO</t>
  </si>
  <si>
    <t>ÍÑIGO TORRES</t>
  </si>
  <si>
    <t>LUIS MIGUEL</t>
  </si>
  <si>
    <t>DIAZ LEON</t>
  </si>
  <si>
    <t>ARRIAZU RUIZ</t>
  </si>
  <si>
    <t>CD KIROL BAT TRIATLOI TALDEA</t>
  </si>
  <si>
    <t>PEDRO</t>
  </si>
  <si>
    <t>ADOLFO</t>
  </si>
  <si>
    <t>ECHENIQUE PALACIOS</t>
  </si>
  <si>
    <t>ERICE OROQUIETA</t>
  </si>
  <si>
    <t>GUERRERO GARCIA</t>
  </si>
  <si>
    <t>MUÑOZ BENEYTO</t>
  </si>
  <si>
    <t>SARASA GONZALEZ</t>
  </si>
  <si>
    <t>ÍÑIGO</t>
  </si>
  <si>
    <t>JOSEBA</t>
  </si>
  <si>
    <t>DANIEL</t>
  </si>
  <si>
    <t>ANDUEZA UGARTE</t>
  </si>
  <si>
    <t>CATEGORÍA EQUIPOS FEMENINA</t>
  </si>
  <si>
    <t>CATEGORÍA EQUIPOS MASCULINA</t>
  </si>
  <si>
    <t>HALF</t>
  </si>
  <si>
    <t>BERIAIN</t>
  </si>
  <si>
    <t>CATEGORÍA V3 MASCULINA</t>
  </si>
  <si>
    <t>CIRCUITO TRIATLÓN SUB23 FEMENINO 2022</t>
  </si>
  <si>
    <t>CIRCUITO TRIATLÓN JUNIOR FEMENINO 2022</t>
  </si>
  <si>
    <t>CIRCUITO TRIATLÓN ABSOLUTO FEMENINO 2022</t>
  </si>
  <si>
    <t>CIRCUITO TRIATLÓN ABSOLUTO MASCULINO 2022</t>
  </si>
  <si>
    <t>CIRCUITO TRIATLÓN JUNIOR MASCULINO 2022</t>
  </si>
  <si>
    <t>CIRCUITO TRIATLÓN SUB23 MASCULINO 2022</t>
  </si>
  <si>
    <t>CIRCUITO TRIATLÓN V1 MASCULINO 2022</t>
  </si>
  <si>
    <t>CIRCUITO TRIATLÓN V2 MASCULINO 2022</t>
  </si>
  <si>
    <t>CIRCUITO TRIATLÓN V3 MASCULINO 2022</t>
  </si>
  <si>
    <t>CIRCUITO TRIATLÓN V1 FEMENINO 2022</t>
  </si>
  <si>
    <t>CIRCUITO TRIATLÓN V2 FEMENINO 2022</t>
  </si>
  <si>
    <t>CIRCUITO TRIATLÓN EQUIPOS MASCULINO 2022</t>
  </si>
  <si>
    <t>CIRCUITO TRIATLÓN EQUIPOS FEMENINO 2022</t>
  </si>
  <si>
    <t>ÁNGEL</t>
  </si>
  <si>
    <t>JON</t>
  </si>
  <si>
    <t>LUIS JAVIER</t>
  </si>
  <si>
    <t>LANDER</t>
  </si>
  <si>
    <t>ENRIQUE</t>
  </si>
  <si>
    <t>FRANCISCO JAVIER</t>
  </si>
  <si>
    <t>PEREZ DE ZABALZA GUTIERREZ</t>
  </si>
  <si>
    <t>GARCIA MOCHALES MOLERO</t>
  </si>
  <si>
    <t>PEREZ CAMEROS</t>
  </si>
  <si>
    <t>MENESES VALDENEBRO</t>
  </si>
  <si>
    <t>LASANTA AZCONA</t>
  </si>
  <si>
    <t>PURROY AZCONA</t>
  </si>
  <si>
    <t>SANZ PEREZ</t>
  </si>
  <si>
    <t>ERRO MARTINEZ</t>
  </si>
  <si>
    <t>MORENO ARMENDARIZ</t>
  </si>
  <si>
    <t>MORENO LIZARRAGA</t>
  </si>
  <si>
    <t>CANO RUIZ</t>
  </si>
  <si>
    <t>GARCIA SANDUA</t>
  </si>
  <si>
    <t>MARTÍNEZ URABAYEN</t>
  </si>
  <si>
    <t>TRUJILLO LÓPEZ</t>
  </si>
  <si>
    <t>TIRAPU MONASTERIO</t>
  </si>
  <si>
    <t>CASTILLEJO CASTILLEJO</t>
  </si>
  <si>
    <t>LÓPEZ SUESCUN</t>
  </si>
  <si>
    <t>ARTEAGA ARZA</t>
  </si>
  <si>
    <t>FABER ARBELOA</t>
  </si>
  <si>
    <t>MARINA</t>
  </si>
  <si>
    <t>ELISA</t>
  </si>
  <si>
    <t>LAURA</t>
  </si>
  <si>
    <t>NORA</t>
  </si>
  <si>
    <t>ANA</t>
  </si>
  <si>
    <t>JESSICA</t>
  </si>
  <si>
    <t>ESTER EMMANUEL</t>
  </si>
  <si>
    <t>APARICIO LATORRE</t>
  </si>
  <si>
    <t>GARCIA MOURIZ</t>
  </si>
  <si>
    <t>FERNANDEZ MARTINEZ</t>
  </si>
  <si>
    <t>LOPEZ MOLINOS</t>
  </si>
  <si>
    <t>SAKANA TRIATLOI TALDEA</t>
  </si>
  <si>
    <t>VALLE ARANGUREN</t>
  </si>
  <si>
    <t>ODEI</t>
  </si>
  <si>
    <t>IGNACIO</t>
  </si>
  <si>
    <t>SALVADOR</t>
  </si>
  <si>
    <t>LUCAS</t>
  </si>
  <si>
    <t>DIEGO</t>
  </si>
  <si>
    <t>AIMAR</t>
  </si>
  <si>
    <t>ALEJANDRO</t>
  </si>
  <si>
    <t>AGUSTÍN</t>
  </si>
  <si>
    <t>MANUEL ALBERTO</t>
  </si>
  <si>
    <t>JORGE</t>
  </si>
  <si>
    <t>DONOVAN</t>
  </si>
  <si>
    <t>VELASCO ECHEVERRIA</t>
  </si>
  <si>
    <t>TOEUF</t>
  </si>
  <si>
    <t>TIRAPU MENDIÓROZ</t>
  </si>
  <si>
    <t>SERRANO CARO</t>
  </si>
  <si>
    <t>SALVOCH BALTANAS</t>
  </si>
  <si>
    <t>SALVATIERRA VICENTE</t>
  </si>
  <si>
    <t>PARRA ERICE</t>
  </si>
  <si>
    <t>MURILLO ALONSO</t>
  </si>
  <si>
    <t>MARTINEZ TORCAL</t>
  </si>
  <si>
    <t>LATASA LASA</t>
  </si>
  <si>
    <t>GOMEZ GALLEGO</t>
  </si>
  <si>
    <t>GARCIA-ROSADO MIGUEL</t>
  </si>
  <si>
    <t>ETXARTE SALINAS</t>
  </si>
  <si>
    <t>DIAZ FERNANDEZ</t>
  </si>
  <si>
    <t>DEL BARRIO SANZ</t>
  </si>
  <si>
    <t>BORREGA ARNEDO</t>
  </si>
  <si>
    <t>BENGOETXEA LIZARRALDE</t>
  </si>
  <si>
    <t>AZKARATE ETXANIZ</t>
  </si>
  <si>
    <t>ARISTU LAIGLESIA</t>
  </si>
  <si>
    <t>SCDR ANAITASUNA</t>
  </si>
  <si>
    <t>RODRIGUEZ SANCHEZ</t>
  </si>
  <si>
    <t>NURIA</t>
  </si>
  <si>
    <t>NAGORE (OLÍMPICO)</t>
  </si>
  <si>
    <t>B (300 ptos)</t>
  </si>
  <si>
    <t>NAGORE (SUPERSPRINT)</t>
  </si>
  <si>
    <t>ARITZALEKU (SPRINT)</t>
  </si>
  <si>
    <t>ARITZALEKU (OLÍMPICO)</t>
  </si>
  <si>
    <t>S.D.R ARENAS</t>
  </si>
  <si>
    <t>INDEPENDIENTE</t>
  </si>
  <si>
    <t>TRI UR-GAZIA</t>
  </si>
  <si>
    <t>CLUB NATACION PAMPLONA-IZ4</t>
  </si>
  <si>
    <t>TRIZURKO</t>
  </si>
  <si>
    <t>C.T. ZONA MEDIA</t>
  </si>
  <si>
    <t>ÁLVARO</t>
  </si>
  <si>
    <t>FÉLIX</t>
  </si>
  <si>
    <t>PATXI</t>
  </si>
  <si>
    <t>AITOR</t>
  </si>
  <si>
    <t>EDUARDO</t>
  </si>
  <si>
    <t>IÑAKI</t>
  </si>
  <si>
    <t>FERMÍN</t>
  </si>
  <si>
    <t>SOTO AZNAREZ</t>
  </si>
  <si>
    <t>SAN JUAN GARATE</t>
  </si>
  <si>
    <t>REDIN SUESCUN</t>
  </si>
  <si>
    <t>LARRAYOZ RODRIGUEZ</t>
  </si>
  <si>
    <t>IRIARTE IJURRA</t>
  </si>
  <si>
    <t>GOICOECHEA GASTON</t>
  </si>
  <si>
    <t>GARCES</t>
  </si>
  <si>
    <t>BENJUMEA MOTINO</t>
  </si>
  <si>
    <t>AGUERRI ANSO</t>
  </si>
  <si>
    <t>ALEGRIA GOÑI</t>
  </si>
  <si>
    <t>ENARA</t>
  </si>
  <si>
    <t>ORONOZ MATEO</t>
  </si>
  <si>
    <t>ANDONI</t>
  </si>
  <si>
    <t>JOSÉ</t>
  </si>
  <si>
    <t>ALEX</t>
  </si>
  <si>
    <t>IOSU</t>
  </si>
  <si>
    <t>Fernando</t>
  </si>
  <si>
    <t>CRISTIAN</t>
  </si>
  <si>
    <t>ROBERTO</t>
  </si>
  <si>
    <t>UNAI</t>
  </si>
  <si>
    <t>IMANOL</t>
  </si>
  <si>
    <t>ARITZ</t>
  </si>
  <si>
    <t>VICENTE</t>
  </si>
  <si>
    <t>ALFREDO</t>
  </si>
  <si>
    <t>RAMÓN</t>
  </si>
  <si>
    <t>JOSÉ IGNACIO</t>
  </si>
  <si>
    <t>TXEMA</t>
  </si>
  <si>
    <t>LUIS</t>
  </si>
  <si>
    <t>FELIPE</t>
  </si>
  <si>
    <t>GUZMÁN</t>
  </si>
  <si>
    <t>ABARZUZA VIDAURRE</t>
  </si>
  <si>
    <t>ÁLVARO MORÁN</t>
  </si>
  <si>
    <t>ARRIARÁS ILUNDAIN</t>
  </si>
  <si>
    <t>ASTIZ ERRO</t>
  </si>
  <si>
    <t>ASURMENDI OLZA</t>
  </si>
  <si>
    <t>AYESTARÁN MARTÍNEZ-PEÑUELA</t>
  </si>
  <si>
    <t>BAYONA SOLA</t>
  </si>
  <si>
    <t>BONERA BRUN</t>
  </si>
  <si>
    <t>CARIÑANOS PRADO</t>
  </si>
  <si>
    <t>DEAN VIDARTE</t>
  </si>
  <si>
    <t>ERRO VALDÉS</t>
  </si>
  <si>
    <t>ESCUDERO GUIJARRO</t>
  </si>
  <si>
    <t>ESNAOLA VILLANUEVA</t>
  </si>
  <si>
    <t>ESPINAL MÁRQUEZ</t>
  </si>
  <si>
    <t>ETXARRI GARCÍA</t>
  </si>
  <si>
    <t>FERNÁNDEZ URTASUN</t>
  </si>
  <si>
    <t>GARCÍA MIRANDA</t>
  </si>
  <si>
    <t>GÓMEZ GARCÍA</t>
  </si>
  <si>
    <t>HUARTE CILVETI</t>
  </si>
  <si>
    <t>IBÁÑEZ MORENO</t>
  </si>
  <si>
    <t>IGÁRZABAL VILLANUEVA</t>
  </si>
  <si>
    <t>JIMÉNEZ MERCHÁN</t>
  </si>
  <si>
    <t>LAUKUNTZA ARRETXE</t>
  </si>
  <si>
    <t>LAUROBA ORZANCO</t>
  </si>
  <si>
    <t>LEGARDA IROZ</t>
  </si>
  <si>
    <t>LÓPEZ IBORRA</t>
  </si>
  <si>
    <t>MARIÑELARENA JURÍO</t>
  </si>
  <si>
    <t>MARTÍNEZ AYERDI</t>
  </si>
  <si>
    <t>MENDOZA BERRIO</t>
  </si>
  <si>
    <t>MIQUEO GUEMBE</t>
  </si>
  <si>
    <t>MONREAL AYANZ</t>
  </si>
  <si>
    <t>MONTESERÍN ARTEAGA</t>
  </si>
  <si>
    <t>NUIN GURBINDO</t>
  </si>
  <si>
    <t>OLALLA ROMERO</t>
  </si>
  <si>
    <t>PÉREZ MARCHAL</t>
  </si>
  <si>
    <t>RECALDE ESNOZ</t>
  </si>
  <si>
    <t>SERÓN EZQUÍROZ</t>
  </si>
  <si>
    <t>SERRANO TADEO</t>
  </si>
  <si>
    <t>VALENCIA USTÁRROZ</t>
  </si>
  <si>
    <t>ZAPATERÍA MUNÁRRIZ</t>
  </si>
  <si>
    <t>CLUB TRIATLON VALLE DE ARANGUREN</t>
  </si>
  <si>
    <t>TRIURGAZIA</t>
  </si>
  <si>
    <t>CD UNIVERSIDAD DE NAVARRA</t>
  </si>
  <si>
    <t>KIROL BAT TRIATLOI TALDEA</t>
  </si>
  <si>
    <t>TRIKUA</t>
  </si>
  <si>
    <t>NAGORE (RELEVOS)</t>
  </si>
  <si>
    <t>B (350 ptos)</t>
  </si>
  <si>
    <t>ERREKA TT</t>
  </si>
  <si>
    <t>SAKANAKO TRIATLOI TALDEA</t>
  </si>
  <si>
    <t>VEGA REMIRO, KOLDO</t>
  </si>
  <si>
    <t>CD CLARA CAMPOAMOR</t>
  </si>
  <si>
    <t>VALLE DE ARANGUREN</t>
  </si>
  <si>
    <t>UNIVERSIDAD DE NAVARRA</t>
  </si>
  <si>
    <t>CLUB TRIATLON ARANGUREN</t>
  </si>
  <si>
    <t>ISIDRO</t>
  </si>
  <si>
    <t>HÉCTOR</t>
  </si>
  <si>
    <t>IBON</t>
  </si>
  <si>
    <t>MANUEL ÁNGEL</t>
  </si>
  <si>
    <t>MARTÍN</t>
  </si>
  <si>
    <t>ENEKO</t>
  </si>
  <si>
    <t>AIERT</t>
  </si>
  <si>
    <t>JOSÉ ANTONIO</t>
  </si>
  <si>
    <t>PEGITO MAGAÑA</t>
  </si>
  <si>
    <t>MENESES ESCUDERO</t>
  </si>
  <si>
    <t>MENDIOROZ ZARO</t>
  </si>
  <si>
    <t>LOPEZ DE LAS HUERTAS ORMAZABAL</t>
  </si>
  <si>
    <t>LASA SALVADOR</t>
  </si>
  <si>
    <t>HORCADA LAUTRE</t>
  </si>
  <si>
    <t>HERNANDEZ RODRIGUEZ</t>
  </si>
  <si>
    <t>GOMEZ LINES</t>
  </si>
  <si>
    <t>GARCIA DE EULATE MAYA</t>
  </si>
  <si>
    <t>GARBAYO RUIZ DE LARRAMENDI</t>
  </si>
  <si>
    <t>ERDOZAIN IBARRA</t>
  </si>
  <si>
    <t>CAYUSO ARBIZU</t>
  </si>
  <si>
    <t>CAMARERO ALLI</t>
  </si>
  <si>
    <t>BORREGA PERIANEZ</t>
  </si>
  <si>
    <t>BARBARIN MURGUIALDAY</t>
  </si>
  <si>
    <t>AYUCAR ECHARRI</t>
  </si>
  <si>
    <t>ASURABARRENA LÓPEZ</t>
  </si>
  <si>
    <t>KOLDO</t>
  </si>
  <si>
    <t>VEGA REMIRO</t>
  </si>
  <si>
    <t>REMACHA TORRANO</t>
  </si>
  <si>
    <t>CLUB NATACIÓN PAMPLONA-IZ4</t>
  </si>
  <si>
    <t>MIQUEO GUEMBE, ITZIAR</t>
  </si>
  <si>
    <t>ANE</t>
  </si>
  <si>
    <t>MARÍA</t>
  </si>
  <si>
    <t>IRATXE</t>
  </si>
  <si>
    <t>ITSASO</t>
  </si>
  <si>
    <t>CLAUDIA</t>
  </si>
  <si>
    <t>ITZIAR</t>
  </si>
  <si>
    <t>AINHOA</t>
  </si>
  <si>
    <t>PAULA</t>
  </si>
  <si>
    <t>AMAIA</t>
  </si>
  <si>
    <t>ZUDAIRE CADARSO</t>
  </si>
  <si>
    <t>TOMAS MALON</t>
  </si>
  <si>
    <t>PINTO LOPEZ DE GOIKOETXEA</t>
  </si>
  <si>
    <t>MARTINEZ REBOLLO</t>
  </si>
  <si>
    <t>IBAÑEZ ELOSUA</t>
  </si>
  <si>
    <t>BARGUILLA GARRIDO</t>
  </si>
  <si>
    <t>ALVARO MARTINEZ</t>
  </si>
  <si>
    <t>ALAVA ARTEAGA</t>
  </si>
  <si>
    <t>MAIALEN</t>
  </si>
  <si>
    <t>ELÍA SARASIBAR</t>
  </si>
  <si>
    <t>VICTORIA</t>
  </si>
  <si>
    <t>JUANICOTENA MADRIGAL</t>
  </si>
  <si>
    <t>CARLOTA</t>
  </si>
  <si>
    <t>PERURENA RODRÍGUEZ</t>
  </si>
  <si>
    <t>BRUNA</t>
  </si>
  <si>
    <t>SAGLIETTI MAHN</t>
  </si>
  <si>
    <t>CLUB ESPORTIU TRI 4.40</t>
  </si>
  <si>
    <t>LESMES</t>
  </si>
  <si>
    <t>JOSEMA</t>
  </si>
  <si>
    <t>ZUBIRI DE QUERO</t>
  </si>
  <si>
    <t>MURILLO ZUNZARREN</t>
  </si>
  <si>
    <t>HUIZI OROZ</t>
  </si>
  <si>
    <t>CC VIANES</t>
  </si>
  <si>
    <t>CD TRIZURKO IZADIVAN</t>
  </si>
  <si>
    <t>CD BETI GAZTE</t>
  </si>
  <si>
    <t>TRIATLÓN SANTANDER</t>
  </si>
  <si>
    <t>CLUB DE TRIATLÓN DIABLILLOS DE RIVAS</t>
  </si>
  <si>
    <t>BEGOÑA</t>
  </si>
  <si>
    <t>THOMAS ERVITI</t>
  </si>
  <si>
    <t>IGARZABAL VILLANUEVA</t>
  </si>
  <si>
    <t>ARRARÁS ILUNDAIN</t>
  </si>
  <si>
    <t>LAKUNTZA ARRETXE</t>
  </si>
  <si>
    <t>CATEGORÍA V2 FEMENINA</t>
  </si>
  <si>
    <t>CATEGORÍA V1 FEMENINA</t>
  </si>
  <si>
    <t>SAN MARTÍN NICOLÁS</t>
  </si>
  <si>
    <t>HERNANDEZ OCHOA</t>
  </si>
  <si>
    <t>SÁNCHEZ SÁNCHEZ</t>
  </si>
  <si>
    <t>MURILLO OLAIZOLA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</si>
</sst>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6" x14ac:knownFonts="1">
    <font>
      <sz val="10"/>
      <color rgb="FF000000"/>
      <name val="Arial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14"/>
      <color rgb="FF000000"/>
      <name val="Comic Sans MS"/>
      <family val="4"/>
    </font>
    <font>
      <sz val="14"/>
      <color rgb="FF000000"/>
      <name val="Arial"/>
      <family val="2"/>
    </font>
    <font>
      <b/>
      <sz val="10"/>
      <color rgb="FF000000"/>
      <name val="Comic Sans MS"/>
      <family val="4"/>
    </font>
    <font>
      <b/>
      <sz val="10"/>
      <color rgb="FF000000"/>
      <name val="Arial"/>
      <family val="2"/>
    </font>
    <font>
      <sz val="11"/>
      <color rgb="FF080000"/>
      <name val="Arial"/>
      <family val="2"/>
    </font>
    <font>
      <sz val="10"/>
      <name val="Arial"/>
      <family val="2"/>
    </font>
    <font>
      <b/>
      <sz val="14"/>
      <color rgb="FF000000"/>
      <name val="Arial"/>
      <family val="2"/>
    </font>
    <font>
      <sz val="11"/>
      <color theme="1"/>
      <name val="Calibri"/>
      <family val="2"/>
    </font>
    <font>
      <sz val="8"/>
      <name val="Tahoma"/>
      <family val="2"/>
    </font>
    <font>
      <sz val="8"/>
      <color rgb="FF000000"/>
      <name val="Tahoma"/>
      <family val="2"/>
    </font>
    <font>
      <sz val="8"/>
      <color rgb="FF080000"/>
      <name val="Tahoma"/>
      <family val="2"/>
    </font>
    <font>
      <sz val="8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rgb="FFB7B7B7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6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9" fillId="0" borderId="0" xfId="0" applyFont="1" applyAlignment="1"/>
    <xf numFmtId="14" fontId="2" fillId="4" borderId="6" xfId="0" applyNumberFormat="1" applyFont="1" applyFill="1" applyBorder="1" applyAlignment="1">
      <alignment horizontal="center" textRotation="90"/>
    </xf>
    <xf numFmtId="0" fontId="2" fillId="4" borderId="1" xfId="0" applyFont="1" applyFill="1" applyBorder="1" applyAlignment="1">
      <alignment horizontal="center" textRotation="90"/>
    </xf>
    <xf numFmtId="14" fontId="2" fillId="4" borderId="1" xfId="0" applyNumberFormat="1" applyFont="1" applyFill="1" applyBorder="1" applyAlignment="1">
      <alignment horizontal="center" textRotation="90"/>
    </xf>
    <xf numFmtId="0" fontId="8" fillId="0" borderId="0" xfId="0" applyFont="1"/>
    <xf numFmtId="0" fontId="1" fillId="0" borderId="0" xfId="0" applyFont="1" applyBorder="1" applyAlignment="1">
      <alignment horizontal="center"/>
    </xf>
    <xf numFmtId="0" fontId="1" fillId="3" borderId="0" xfId="0" applyFont="1" applyFill="1" applyAlignment="1"/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8" fillId="0" borderId="0" xfId="0" applyFont="1" applyBorder="1"/>
    <xf numFmtId="0" fontId="1" fillId="3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Font="1" applyAlignment="1"/>
    <xf numFmtId="0" fontId="11" fillId="0" borderId="0" xfId="1" applyFont="1" applyBorder="1"/>
    <xf numFmtId="0" fontId="1" fillId="0" borderId="0" xfId="0" applyFont="1" applyBorder="1" applyAlignment="1"/>
    <xf numFmtId="0" fontId="0" fillId="0" borderId="0" xfId="0" applyFont="1" applyBorder="1" applyAlignment="1"/>
    <xf numFmtId="0" fontId="1" fillId="0" borderId="0" xfId="0" applyFont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3" fillId="3" borderId="1" xfId="0" applyNumberFormat="1" applyFont="1" applyFill="1" applyBorder="1" applyAlignment="1">
      <alignment horizontal="center" vertical="center"/>
    </xf>
    <xf numFmtId="21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1" xfId="1" applyFont="1" applyFill="1" applyBorder="1" applyAlignment="1">
      <alignment vertical="center"/>
    </xf>
    <xf numFmtId="0" fontId="15" fillId="0" borderId="1" xfId="1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/>
    </xf>
    <xf numFmtId="0" fontId="13" fillId="0" borderId="0" xfId="0" applyFont="1" applyAlignment="1"/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/>
    </xf>
    <xf numFmtId="164" fontId="13" fillId="0" borderId="1" xfId="0" applyNumberFormat="1" applyFont="1" applyBorder="1" applyAlignment="1">
      <alignment horizontal="center" vertical="center" shrinkToFit="1"/>
    </xf>
    <xf numFmtId="0" fontId="13" fillId="0" borderId="1" xfId="2" applyFont="1" applyBorder="1" applyAlignment="1">
      <alignment horizontal="left" vertical="center"/>
    </xf>
    <xf numFmtId="21" fontId="14" fillId="0" borderId="1" xfId="0" applyNumberFormat="1" applyFont="1" applyBorder="1" applyAlignment="1">
      <alignment horizontal="left" vertical="center"/>
    </xf>
    <xf numFmtId="2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5" fillId="0" borderId="1" xfId="1" applyFont="1" applyBorder="1" applyAlignment="1">
      <alignment vertical="center"/>
    </xf>
    <xf numFmtId="0" fontId="13" fillId="0" borderId="1" xfId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/>
    <xf numFmtId="0" fontId="6" fillId="4" borderId="2" xfId="0" applyFont="1" applyFill="1" applyBorder="1" applyAlignment="1">
      <alignment horizontal="center" textRotation="90"/>
    </xf>
    <xf numFmtId="0" fontId="7" fillId="0" borderId="3" xfId="0" applyFont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/>
    <xf numFmtId="0" fontId="5" fillId="0" borderId="0" xfId="0" applyFont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9" xfId="0" applyFont="1" applyBorder="1" applyAlignment="1"/>
    <xf numFmtId="0" fontId="5" fillId="0" borderId="7" xfId="0" applyFont="1" applyBorder="1" applyAlignment="1"/>
    <xf numFmtId="0" fontId="6" fillId="4" borderId="2" xfId="0" applyFont="1" applyFill="1" applyBorder="1" applyAlignment="1">
      <alignment horizontal="center" textRotation="90" wrapText="1"/>
    </xf>
    <xf numFmtId="0" fontId="0" fillId="0" borderId="3" xfId="0" applyFont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4" fillId="4" borderId="10" xfId="0" applyFont="1" applyFill="1" applyBorder="1" applyAlignment="1">
      <alignment horizontal="center" textRotation="90"/>
    </xf>
    <xf numFmtId="0" fontId="10" fillId="4" borderId="11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Border="1" applyAlignment="1"/>
    <xf numFmtId="0" fontId="0" fillId="0" borderId="0" xfId="0" applyFont="1" applyAlignment="1"/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49"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tyles" Target="style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  <outlinePr summaryBelow="0" summaryRight="0"/>
  </sheetPr>
  <dimension ref="A1:S640"/>
  <sheetViews>
    <sheetView topLeftCell="A136" zoomScale="90" zoomScaleNormal="90" workbookViewId="0">
      <selection activeCell="K3" sqref="K3:L5"/>
    </sheetView>
  </sheetViews>
  <sheetFormatPr defaultColWidth="15.1015625" defaultRowHeight="15" customHeight="1" x14ac:dyDescent="0.15"/>
  <cols>
    <col min="1" max="1" width="7.4140625" style="2" customWidth="1"/>
    <col min="2" max="2" width="16.85546875" style="1" customWidth="1"/>
    <col min="3" max="3" width="32.2265625" style="14" customWidth="1"/>
    <col min="4" max="4" width="33.84765625" style="13" customWidth="1"/>
    <col min="5" max="17" width="7.4140625" style="2" customWidth="1"/>
    <col min="18" max="19" width="23.328125" style="1" customWidth="1"/>
    <col min="20" max="16384" width="15.1015625" style="1"/>
  </cols>
  <sheetData>
    <row r="1" spans="1:19" ht="21.75" customHeight="1" x14ac:dyDescent="0.2">
      <c r="A1" s="51" t="s">
        <v>99</v>
      </c>
      <c r="B1" s="51"/>
      <c r="C1" s="51"/>
      <c r="D1" s="51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9" ht="6.75" customHeight="1" x14ac:dyDescent="0.15"/>
    <row r="3" spans="1:19" ht="45" customHeight="1" x14ac:dyDescent="0.15">
      <c r="A3" s="59" t="s">
        <v>6</v>
      </c>
      <c r="B3" s="60"/>
      <c r="C3" s="60"/>
      <c r="D3" s="61"/>
      <c r="E3" s="53" t="s">
        <v>93</v>
      </c>
      <c r="F3" s="54"/>
      <c r="G3" s="71" t="s">
        <v>183</v>
      </c>
      <c r="H3" s="72"/>
      <c r="I3" s="71" t="s">
        <v>184</v>
      </c>
      <c r="J3" s="72"/>
      <c r="K3" s="53" t="s">
        <v>5</v>
      </c>
      <c r="L3" s="77"/>
      <c r="M3" s="71" t="s">
        <v>180</v>
      </c>
      <c r="N3" s="72"/>
      <c r="O3" s="71" t="s">
        <v>182</v>
      </c>
      <c r="P3" s="72"/>
      <c r="Q3" s="80" t="s">
        <v>4</v>
      </c>
    </row>
    <row r="4" spans="1:19" ht="15" customHeight="1" x14ac:dyDescent="0.15">
      <c r="A4" s="62"/>
      <c r="B4" s="63"/>
      <c r="C4" s="63"/>
      <c r="D4" s="64"/>
      <c r="E4" s="55"/>
      <c r="F4" s="56"/>
      <c r="G4" s="73"/>
      <c r="H4" s="74"/>
      <c r="I4" s="73"/>
      <c r="J4" s="74"/>
      <c r="K4" s="55"/>
      <c r="L4" s="78"/>
      <c r="M4" s="73"/>
      <c r="N4" s="74"/>
      <c r="O4" s="73"/>
      <c r="P4" s="74"/>
      <c r="Q4" s="81"/>
    </row>
    <row r="5" spans="1:19" ht="28.5" customHeight="1" x14ac:dyDescent="0.15">
      <c r="A5" s="65"/>
      <c r="B5" s="66"/>
      <c r="C5" s="66"/>
      <c r="D5" s="67"/>
      <c r="E5" s="57"/>
      <c r="F5" s="58"/>
      <c r="G5" s="75"/>
      <c r="H5" s="76"/>
      <c r="I5" s="75"/>
      <c r="J5" s="76"/>
      <c r="K5" s="57"/>
      <c r="L5" s="79"/>
      <c r="M5" s="75"/>
      <c r="N5" s="76"/>
      <c r="O5" s="75"/>
      <c r="P5" s="76"/>
      <c r="Q5" s="81"/>
      <c r="R5" s="3"/>
      <c r="S5" s="3"/>
    </row>
    <row r="6" spans="1:19" ht="51.75" customHeight="1" x14ac:dyDescent="0.15">
      <c r="A6" s="68"/>
      <c r="B6" s="69"/>
      <c r="C6" s="69"/>
      <c r="D6" s="70"/>
      <c r="E6" s="4">
        <v>44695</v>
      </c>
      <c r="F6" s="5" t="s">
        <v>50</v>
      </c>
      <c r="G6" s="6">
        <v>44702</v>
      </c>
      <c r="H6" s="5" t="s">
        <v>181</v>
      </c>
      <c r="I6" s="6">
        <v>44702</v>
      </c>
      <c r="J6" s="5" t="s">
        <v>50</v>
      </c>
      <c r="K6" s="6">
        <v>44745</v>
      </c>
      <c r="L6" s="5" t="s">
        <v>50</v>
      </c>
      <c r="M6" s="6">
        <v>44807</v>
      </c>
      <c r="N6" s="5" t="s">
        <v>181</v>
      </c>
      <c r="O6" s="6">
        <v>44807</v>
      </c>
      <c r="P6" s="5" t="s">
        <v>50</v>
      </c>
      <c r="Q6" s="82"/>
      <c r="R6" s="3"/>
      <c r="S6" s="3"/>
    </row>
    <row r="7" spans="1:19" ht="40.5" customHeight="1" x14ac:dyDescent="0.15">
      <c r="A7" s="11" t="s">
        <v>3</v>
      </c>
      <c r="B7" s="10" t="s">
        <v>0</v>
      </c>
      <c r="C7" s="36" t="s">
        <v>1</v>
      </c>
      <c r="D7" s="36" t="s">
        <v>2</v>
      </c>
      <c r="E7" s="5" t="s">
        <v>7</v>
      </c>
      <c r="F7" s="5" t="s">
        <v>8</v>
      </c>
      <c r="G7" s="5" t="s">
        <v>7</v>
      </c>
      <c r="H7" s="5" t="s">
        <v>8</v>
      </c>
      <c r="I7" s="5" t="s">
        <v>7</v>
      </c>
      <c r="J7" s="5" t="s">
        <v>8</v>
      </c>
      <c r="K7" s="5" t="s">
        <v>7</v>
      </c>
      <c r="L7" s="5" t="s">
        <v>8</v>
      </c>
      <c r="M7" s="5" t="s">
        <v>7</v>
      </c>
      <c r="N7" s="5" t="s">
        <v>8</v>
      </c>
      <c r="O7" s="5" t="s">
        <v>7</v>
      </c>
      <c r="P7" s="5" t="s">
        <v>8</v>
      </c>
      <c r="Q7" s="83"/>
      <c r="R7" s="3"/>
      <c r="S7" s="3"/>
    </row>
    <row r="8" spans="1:19" s="37" customFormat="1" ht="15" customHeight="1" x14ac:dyDescent="0.1">
      <c r="A8" s="26">
        <v>1</v>
      </c>
      <c r="B8" s="38" t="s">
        <v>88</v>
      </c>
      <c r="C8" s="41" t="s">
        <v>172</v>
      </c>
      <c r="D8" s="42" t="s">
        <v>14</v>
      </c>
      <c r="E8" s="44">
        <v>0.177535</v>
      </c>
      <c r="F8" s="21">
        <v>344.18030247556817</v>
      </c>
      <c r="G8" s="26"/>
      <c r="H8" s="26"/>
      <c r="I8" s="25">
        <v>9.1192129629629637E-2</v>
      </c>
      <c r="J8" s="21">
        <v>350</v>
      </c>
      <c r="K8" s="26"/>
      <c r="L8" s="26"/>
      <c r="M8" s="25">
        <v>8.9351851851851849E-2</v>
      </c>
      <c r="N8" s="23">
        <v>300</v>
      </c>
      <c r="O8" s="26"/>
      <c r="P8" s="26"/>
      <c r="Q8" s="21">
        <f>(F8+H8+J8+L8+P8)</f>
        <v>694.18030247556817</v>
      </c>
    </row>
    <row r="9" spans="1:19" s="37" customFormat="1" ht="15" customHeight="1" x14ac:dyDescent="0.1">
      <c r="A9" s="26">
        <v>2</v>
      </c>
      <c r="B9" s="38" t="s">
        <v>23</v>
      </c>
      <c r="C9" s="41" t="s">
        <v>34</v>
      </c>
      <c r="D9" s="41" t="s">
        <v>13</v>
      </c>
      <c r="E9" s="44">
        <v>0.180671</v>
      </c>
      <c r="F9" s="24">
        <v>338.20618693647566</v>
      </c>
      <c r="G9" s="25"/>
      <c r="H9" s="21"/>
      <c r="I9" s="25">
        <v>9.6701388888888892E-2</v>
      </c>
      <c r="J9" s="21">
        <v>330.05984440454819</v>
      </c>
      <c r="K9" s="25">
        <v>5.0590277777777776E-2</v>
      </c>
      <c r="L9" s="21">
        <v>322.3747426218257</v>
      </c>
      <c r="M9" s="26"/>
      <c r="N9" s="21"/>
      <c r="O9" s="26"/>
      <c r="P9" s="21"/>
      <c r="Q9" s="21">
        <f>(F9+H9+J9+N9+P9)</f>
        <v>668.26603134102379</v>
      </c>
    </row>
    <row r="10" spans="1:19" s="37" customFormat="1" ht="15" customHeight="1" x14ac:dyDescent="0.1">
      <c r="A10" s="26">
        <v>3</v>
      </c>
      <c r="B10" s="38" t="s">
        <v>147</v>
      </c>
      <c r="C10" s="41" t="s">
        <v>176</v>
      </c>
      <c r="D10" s="42" t="s">
        <v>14</v>
      </c>
      <c r="E10" s="26"/>
      <c r="F10" s="26"/>
      <c r="G10" s="25"/>
      <c r="H10" s="21"/>
      <c r="I10" s="25">
        <v>9.5370370370370369E-2</v>
      </c>
      <c r="J10" s="21">
        <v>334.66626213592235</v>
      </c>
      <c r="K10" s="26"/>
      <c r="L10" s="26"/>
      <c r="M10" s="25">
        <v>9.0995370370370365E-2</v>
      </c>
      <c r="N10" s="23">
        <v>294.58153141694225</v>
      </c>
      <c r="O10" s="26"/>
      <c r="P10" s="26"/>
      <c r="Q10" s="21">
        <f>(F10+H10+J10+L10+N10+P10)</f>
        <v>629.24779355286455</v>
      </c>
    </row>
    <row r="11" spans="1:19" s="37" customFormat="1" ht="15" customHeight="1" x14ac:dyDescent="0.1">
      <c r="A11" s="26">
        <v>4</v>
      </c>
      <c r="B11" s="34" t="s">
        <v>217</v>
      </c>
      <c r="C11" s="34" t="s">
        <v>241</v>
      </c>
      <c r="D11" s="34" t="s">
        <v>337</v>
      </c>
      <c r="E11" s="44">
        <v>0.21229200000000001</v>
      </c>
      <c r="F11" s="21">
        <v>287.83020556591862</v>
      </c>
      <c r="G11" s="26"/>
      <c r="H11" s="26"/>
      <c r="I11" s="26"/>
      <c r="J11" s="26"/>
      <c r="K11" s="26"/>
      <c r="L11" s="26"/>
      <c r="M11" s="26"/>
      <c r="N11" s="26"/>
      <c r="O11" s="25">
        <v>1.9641203703703706E-2</v>
      </c>
      <c r="P11" s="23">
        <v>338.86269888037714</v>
      </c>
      <c r="Q11" s="21">
        <f>(F11+H11+J11+L11+N11+P11)</f>
        <v>626.69290444629576</v>
      </c>
    </row>
    <row r="12" spans="1:19" s="37" customFormat="1" ht="15" customHeight="1" x14ac:dyDescent="0.1">
      <c r="A12" s="26">
        <v>5</v>
      </c>
      <c r="B12" s="40" t="s">
        <v>26</v>
      </c>
      <c r="C12" s="41" t="s">
        <v>36</v>
      </c>
      <c r="D12" s="41" t="s">
        <v>16</v>
      </c>
      <c r="E12" s="44">
        <v>0.193657</v>
      </c>
      <c r="F12" s="21">
        <v>315.52719498907862</v>
      </c>
      <c r="G12" s="27"/>
      <c r="H12" s="27"/>
      <c r="I12" s="25">
        <v>0.10619212962962964</v>
      </c>
      <c r="J12" s="21">
        <v>300.56130790190736</v>
      </c>
      <c r="K12" s="25">
        <v>5.2418981481481476E-2</v>
      </c>
      <c r="L12" s="24">
        <v>311.12828438949003</v>
      </c>
      <c r="M12" s="25"/>
      <c r="N12" s="21"/>
      <c r="O12" s="25"/>
      <c r="P12" s="21"/>
      <c r="Q12" s="21">
        <f>(F12+H12+L12+N12+P12)</f>
        <v>626.65547937856866</v>
      </c>
    </row>
    <row r="13" spans="1:19" s="37" customFormat="1" ht="15" customHeight="1" x14ac:dyDescent="0.1">
      <c r="A13" s="26">
        <v>6</v>
      </c>
      <c r="B13" s="38" t="s">
        <v>74</v>
      </c>
      <c r="C13" s="41" t="s">
        <v>125</v>
      </c>
      <c r="D13" s="41" t="s">
        <v>16</v>
      </c>
      <c r="E13" s="44">
        <v>0.19243099999999999</v>
      </c>
      <c r="F13" s="21">
        <v>317.53745498386434</v>
      </c>
      <c r="G13" s="25"/>
      <c r="H13" s="21"/>
      <c r="I13" s="25"/>
      <c r="J13" s="21"/>
      <c r="K13" s="25">
        <v>5.4652777777777772E-2</v>
      </c>
      <c r="L13" s="21">
        <v>298.4116899618806</v>
      </c>
      <c r="M13" s="26"/>
      <c r="N13" s="21"/>
      <c r="O13" s="26"/>
      <c r="P13" s="21"/>
      <c r="Q13" s="21">
        <f>(F13+H13+J13+L13+N13+P13)</f>
        <v>615.94914494574493</v>
      </c>
    </row>
    <row r="14" spans="1:19" s="37" customFormat="1" ht="15" customHeight="1" x14ac:dyDescent="0.1">
      <c r="A14" s="26">
        <v>7</v>
      </c>
      <c r="B14" s="38" t="s">
        <v>64</v>
      </c>
      <c r="C14" s="41" t="s">
        <v>65</v>
      </c>
      <c r="D14" s="41" t="s">
        <v>11</v>
      </c>
      <c r="E14" s="44">
        <v>0.19332199999999999</v>
      </c>
      <c r="F14" s="21">
        <v>316.07395950797115</v>
      </c>
      <c r="G14" s="25"/>
      <c r="H14" s="21"/>
      <c r="I14" s="25"/>
      <c r="J14" s="21"/>
      <c r="K14" s="25">
        <v>5.541666666666667E-2</v>
      </c>
      <c r="L14" s="21">
        <v>294.29824561403512</v>
      </c>
      <c r="M14" s="25">
        <v>0.10641203703703704</v>
      </c>
      <c r="N14" s="23">
        <v>251.90341527082879</v>
      </c>
      <c r="O14" s="25"/>
      <c r="P14" s="21"/>
      <c r="Q14" s="21">
        <f>(F14+H14+J14+L14+P14)</f>
        <v>610.37220512200633</v>
      </c>
    </row>
    <row r="15" spans="1:19" s="37" customFormat="1" ht="15" customHeight="1" x14ac:dyDescent="0.1">
      <c r="A15" s="26">
        <v>8</v>
      </c>
      <c r="B15" s="39" t="s">
        <v>52</v>
      </c>
      <c r="C15" s="41" t="s">
        <v>83</v>
      </c>
      <c r="D15" s="41" t="s">
        <v>79</v>
      </c>
      <c r="E15" s="44">
        <v>0.19770799999999999</v>
      </c>
      <c r="F15" s="21">
        <v>309.06210168531368</v>
      </c>
      <c r="G15" s="26"/>
      <c r="H15" s="26"/>
      <c r="I15" s="26"/>
      <c r="J15" s="26"/>
      <c r="K15" s="25">
        <v>5.4537037037037044E-2</v>
      </c>
      <c r="L15" s="21">
        <v>299.04499151103568</v>
      </c>
      <c r="M15" s="25"/>
      <c r="N15" s="21"/>
      <c r="O15" s="25"/>
      <c r="P15" s="21"/>
      <c r="Q15" s="21">
        <f>(F15+H15+J15+L15+N15+P15)</f>
        <v>608.1070931963493</v>
      </c>
    </row>
    <row r="16" spans="1:19" s="37" customFormat="1" ht="15" customHeight="1" x14ac:dyDescent="0.1">
      <c r="A16" s="26">
        <v>9</v>
      </c>
      <c r="B16" s="39" t="s">
        <v>25</v>
      </c>
      <c r="C16" s="41" t="s">
        <v>58</v>
      </c>
      <c r="D16" s="41" t="s">
        <v>15</v>
      </c>
      <c r="E16" s="44">
        <v>0.204039</v>
      </c>
      <c r="F16" s="21">
        <v>299.47240478535963</v>
      </c>
      <c r="G16" s="26"/>
      <c r="H16" s="26"/>
      <c r="I16" s="26"/>
      <c r="J16" s="26"/>
      <c r="K16" s="25">
        <v>5.395833333333333E-2</v>
      </c>
      <c r="L16" s="21">
        <v>302.25225225225228</v>
      </c>
      <c r="M16" s="25">
        <v>0.10002314814814815</v>
      </c>
      <c r="N16" s="23">
        <v>267.99352001851418</v>
      </c>
      <c r="O16" s="25"/>
      <c r="P16" s="21"/>
      <c r="Q16" s="21">
        <f>(F16+H16+J16+L16+P16)</f>
        <v>601.72465703761191</v>
      </c>
    </row>
    <row r="17" spans="1:17" s="37" customFormat="1" ht="15" customHeight="1" x14ac:dyDescent="0.1">
      <c r="A17" s="26">
        <v>10</v>
      </c>
      <c r="B17" s="39" t="s">
        <v>110</v>
      </c>
      <c r="C17" s="41" t="s">
        <v>129</v>
      </c>
      <c r="D17" s="41" t="s">
        <v>186</v>
      </c>
      <c r="E17" s="44">
        <v>0.20901600000000001</v>
      </c>
      <c r="F17" s="21">
        <v>292.34149538791286</v>
      </c>
      <c r="G17" s="26"/>
      <c r="H17" s="26"/>
      <c r="I17" s="26"/>
      <c r="J17" s="26"/>
      <c r="K17" s="25">
        <v>5.2986111111111116E-2</v>
      </c>
      <c r="L17" s="21">
        <v>307.79816513761466</v>
      </c>
      <c r="M17" s="26"/>
      <c r="N17" s="26"/>
      <c r="O17" s="26"/>
      <c r="P17" s="26"/>
      <c r="Q17" s="21">
        <f t="shared" ref="Q17:Q29" si="0">(F17+H17+J17+L17+N17+P17)</f>
        <v>600.13966052552746</v>
      </c>
    </row>
    <row r="18" spans="1:17" s="37" customFormat="1" ht="15" customHeight="1" x14ac:dyDescent="0.1">
      <c r="A18" s="26">
        <v>11</v>
      </c>
      <c r="B18" s="40" t="s">
        <v>153</v>
      </c>
      <c r="C18" s="41" t="s">
        <v>164</v>
      </c>
      <c r="D18" s="42" t="s">
        <v>186</v>
      </c>
      <c r="E18" s="25"/>
      <c r="F18" s="24"/>
      <c r="G18" s="25"/>
      <c r="H18" s="21"/>
      <c r="I18" s="25">
        <v>9.9525462962962954E-2</v>
      </c>
      <c r="J18" s="21">
        <v>320.69426677520647</v>
      </c>
      <c r="K18" s="27"/>
      <c r="L18" s="27"/>
      <c r="M18" s="25">
        <v>9.7094907407407408E-2</v>
      </c>
      <c r="N18" s="23">
        <v>276.07581356538321</v>
      </c>
      <c r="O18" s="26"/>
      <c r="P18" s="26"/>
      <c r="Q18" s="21">
        <f t="shared" si="0"/>
        <v>596.77008034058963</v>
      </c>
    </row>
    <row r="19" spans="1:17" s="37" customFormat="1" ht="15" customHeight="1" x14ac:dyDescent="0.1">
      <c r="A19" s="26">
        <v>12</v>
      </c>
      <c r="B19" s="38" t="s">
        <v>68</v>
      </c>
      <c r="C19" s="41" t="s">
        <v>69</v>
      </c>
      <c r="D19" s="41" t="s">
        <v>60</v>
      </c>
      <c r="E19" s="44">
        <v>0.203958</v>
      </c>
      <c r="F19" s="21">
        <v>299.59133743221645</v>
      </c>
      <c r="G19" s="26"/>
      <c r="H19" s="26"/>
      <c r="I19" s="26"/>
      <c r="J19" s="26"/>
      <c r="K19" s="25">
        <v>5.5011574074074067E-2</v>
      </c>
      <c r="L19" s="21">
        <v>296.46539027982334</v>
      </c>
      <c r="M19" s="26"/>
      <c r="N19" s="26"/>
      <c r="O19" s="26"/>
      <c r="P19" s="26"/>
      <c r="Q19" s="21">
        <f t="shared" si="0"/>
        <v>596.05672771203979</v>
      </c>
    </row>
    <row r="20" spans="1:17" s="37" customFormat="1" ht="15" customHeight="1" x14ac:dyDescent="0.1">
      <c r="A20" s="26">
        <v>13</v>
      </c>
      <c r="B20" s="38" t="s">
        <v>27</v>
      </c>
      <c r="C20" s="41" t="s">
        <v>46</v>
      </c>
      <c r="D20" s="41" t="s">
        <v>10</v>
      </c>
      <c r="E20" s="25"/>
      <c r="F20" s="21"/>
      <c r="G20" s="26"/>
      <c r="H20" s="26"/>
      <c r="I20" s="25">
        <v>0.10851851851851851</v>
      </c>
      <c r="J20" s="21">
        <v>294.11796075085329</v>
      </c>
      <c r="K20" s="25">
        <v>5.4386574074074073E-2</v>
      </c>
      <c r="L20" s="21">
        <v>299.87231325814008</v>
      </c>
      <c r="M20" s="26"/>
      <c r="N20" s="21"/>
      <c r="O20" s="26"/>
      <c r="P20" s="21"/>
      <c r="Q20" s="21">
        <f t="shared" si="0"/>
        <v>593.99027400899331</v>
      </c>
    </row>
    <row r="21" spans="1:17" s="37" customFormat="1" ht="15" customHeight="1" x14ac:dyDescent="0.1">
      <c r="A21" s="26">
        <v>14</v>
      </c>
      <c r="B21" s="38" t="s">
        <v>109</v>
      </c>
      <c r="C21" s="41" t="s">
        <v>130</v>
      </c>
      <c r="D21" s="41" t="s">
        <v>13</v>
      </c>
      <c r="E21" s="26"/>
      <c r="F21" s="26"/>
      <c r="G21" s="20">
        <v>5.3101851851851851E-2</v>
      </c>
      <c r="H21" s="21">
        <v>272.7986050566696</v>
      </c>
      <c r="I21" s="25"/>
      <c r="J21" s="21"/>
      <c r="K21" s="25">
        <v>5.1747685185185188E-2</v>
      </c>
      <c r="L21" s="21">
        <v>315.16439275329907</v>
      </c>
      <c r="M21" s="26"/>
      <c r="N21" s="21"/>
      <c r="O21" s="26"/>
      <c r="P21" s="21"/>
      <c r="Q21" s="21">
        <f t="shared" si="0"/>
        <v>587.96299780996867</v>
      </c>
    </row>
    <row r="22" spans="1:17" s="37" customFormat="1" ht="15" customHeight="1" x14ac:dyDescent="0.1">
      <c r="A22" s="26">
        <v>15</v>
      </c>
      <c r="B22" s="39" t="s">
        <v>68</v>
      </c>
      <c r="C22" s="41" t="s">
        <v>82</v>
      </c>
      <c r="D22" s="41" t="s">
        <v>14</v>
      </c>
      <c r="E22" s="26"/>
      <c r="F22" s="26"/>
      <c r="G22" s="20">
        <v>5.3124999999999999E-2</v>
      </c>
      <c r="H22" s="21">
        <v>272.67973856209153</v>
      </c>
      <c r="I22" s="26"/>
      <c r="J22" s="26"/>
      <c r="K22" s="25">
        <v>5.1817129629629623E-2</v>
      </c>
      <c r="L22" s="21">
        <v>314.74201474201482</v>
      </c>
      <c r="M22" s="26"/>
      <c r="N22" s="26"/>
      <c r="O22" s="26"/>
      <c r="P22" s="26"/>
      <c r="Q22" s="21">
        <f t="shared" si="0"/>
        <v>587.42175330410635</v>
      </c>
    </row>
    <row r="23" spans="1:17" s="37" customFormat="1" ht="15" customHeight="1" x14ac:dyDescent="0.1">
      <c r="A23" s="26">
        <v>16</v>
      </c>
      <c r="B23" s="38" t="s">
        <v>66</v>
      </c>
      <c r="C23" s="41" t="s">
        <v>67</v>
      </c>
      <c r="D23" s="41" t="s">
        <v>60</v>
      </c>
      <c r="E23" s="25"/>
      <c r="F23" s="21"/>
      <c r="G23" s="26"/>
      <c r="H23" s="26"/>
      <c r="I23" s="26"/>
      <c r="J23" s="26"/>
      <c r="K23" s="25">
        <v>5.2199074074074071E-2</v>
      </c>
      <c r="L23" s="21">
        <v>312.43902439024396</v>
      </c>
      <c r="M23" s="25">
        <v>9.7592592592592606E-2</v>
      </c>
      <c r="N23" s="23">
        <v>274.66793168880452</v>
      </c>
      <c r="O23" s="25"/>
      <c r="P23" s="24"/>
      <c r="Q23" s="21">
        <f t="shared" si="0"/>
        <v>587.10695607904847</v>
      </c>
    </row>
    <row r="24" spans="1:17" s="37" customFormat="1" ht="15" customHeight="1" x14ac:dyDescent="0.1">
      <c r="A24" s="26">
        <v>17</v>
      </c>
      <c r="B24" s="38" t="s">
        <v>54</v>
      </c>
      <c r="C24" s="41" t="s">
        <v>86</v>
      </c>
      <c r="D24" s="41" t="s">
        <v>79</v>
      </c>
      <c r="E24" s="44">
        <v>0.20796300000000001</v>
      </c>
      <c r="F24" s="21">
        <v>293.82173752061664</v>
      </c>
      <c r="G24" s="25"/>
      <c r="H24" s="21"/>
      <c r="I24" s="25"/>
      <c r="J24" s="21"/>
      <c r="K24" s="25">
        <v>5.5821759259259258E-2</v>
      </c>
      <c r="L24" s="21">
        <v>292.16255442670541</v>
      </c>
      <c r="M24" s="26"/>
      <c r="N24" s="21"/>
      <c r="O24" s="26"/>
      <c r="P24" s="21"/>
      <c r="Q24" s="21">
        <f t="shared" si="0"/>
        <v>585.98429194732205</v>
      </c>
    </row>
    <row r="25" spans="1:17" s="37" customFormat="1" ht="15" customHeight="1" x14ac:dyDescent="0.1">
      <c r="A25" s="26">
        <v>18</v>
      </c>
      <c r="B25" s="38" t="s">
        <v>111</v>
      </c>
      <c r="C25" s="41" t="s">
        <v>128</v>
      </c>
      <c r="D25" s="41" t="s">
        <v>60</v>
      </c>
      <c r="E25" s="26"/>
      <c r="F25" s="26"/>
      <c r="G25" s="25"/>
      <c r="H25" s="21"/>
      <c r="I25" s="25"/>
      <c r="J25" s="21"/>
      <c r="K25" s="25">
        <v>5.3506944444444447E-2</v>
      </c>
      <c r="L25" s="21">
        <v>304.80207657365349</v>
      </c>
      <c r="M25" s="25">
        <v>9.7974537037037027E-2</v>
      </c>
      <c r="N25" s="23">
        <v>273.59716479621977</v>
      </c>
      <c r="O25" s="25"/>
      <c r="P25" s="21"/>
      <c r="Q25" s="21">
        <f t="shared" si="0"/>
        <v>578.39924136987327</v>
      </c>
    </row>
    <row r="26" spans="1:17" s="37" customFormat="1" ht="15" customHeight="1" x14ac:dyDescent="0.1">
      <c r="A26" s="26">
        <v>19</v>
      </c>
      <c r="B26" s="38" t="s">
        <v>70</v>
      </c>
      <c r="C26" s="41" t="s">
        <v>71</v>
      </c>
      <c r="D26" s="41" t="s">
        <v>60</v>
      </c>
      <c r="E26" s="26"/>
      <c r="F26" s="26"/>
      <c r="G26" s="26"/>
      <c r="H26" s="26"/>
      <c r="I26" s="26"/>
      <c r="J26" s="26"/>
      <c r="K26" s="25">
        <v>5.3437499999999999E-2</v>
      </c>
      <c r="L26" s="21">
        <v>305.19818063677712</v>
      </c>
      <c r="M26" s="25">
        <v>9.8275462962962967E-2</v>
      </c>
      <c r="N26" s="23">
        <v>272.759392297727</v>
      </c>
      <c r="O26" s="25"/>
      <c r="P26" s="26"/>
      <c r="Q26" s="21">
        <f t="shared" si="0"/>
        <v>577.95757293450413</v>
      </c>
    </row>
    <row r="27" spans="1:17" s="37" customFormat="1" ht="15" customHeight="1" x14ac:dyDescent="0.1">
      <c r="A27" s="26">
        <v>20</v>
      </c>
      <c r="B27" s="38" t="s">
        <v>68</v>
      </c>
      <c r="C27" s="41" t="s">
        <v>120</v>
      </c>
      <c r="D27" s="41" t="s">
        <v>11</v>
      </c>
      <c r="E27" s="26"/>
      <c r="F27" s="26"/>
      <c r="G27" s="26"/>
      <c r="H27" s="26"/>
      <c r="I27" s="26"/>
      <c r="J27" s="26"/>
      <c r="K27" s="25">
        <v>5.9699074074074071E-2</v>
      </c>
      <c r="L27" s="21">
        <v>273.18728189220633</v>
      </c>
      <c r="M27" s="26"/>
      <c r="N27" s="21"/>
      <c r="O27" s="25">
        <v>2.2222222222222223E-2</v>
      </c>
      <c r="P27" s="23">
        <v>299.50520833333331</v>
      </c>
      <c r="Q27" s="21">
        <f t="shared" si="0"/>
        <v>572.69249022553959</v>
      </c>
    </row>
    <row r="28" spans="1:17" s="37" customFormat="1" ht="15" customHeight="1" x14ac:dyDescent="0.1">
      <c r="A28" s="26">
        <v>21</v>
      </c>
      <c r="B28" s="38" t="s">
        <v>29</v>
      </c>
      <c r="C28" s="41" t="s">
        <v>38</v>
      </c>
      <c r="D28" s="41" t="s">
        <v>18</v>
      </c>
      <c r="E28" s="44">
        <v>0.22181699999999999</v>
      </c>
      <c r="F28" s="21">
        <v>275.47054553979183</v>
      </c>
      <c r="G28" s="25"/>
      <c r="H28" s="21"/>
      <c r="I28" s="25"/>
      <c r="J28" s="21"/>
      <c r="K28" s="25">
        <v>5.5173611111111111E-2</v>
      </c>
      <c r="L28" s="21">
        <v>295.59471365638768</v>
      </c>
      <c r="M28" s="26"/>
      <c r="N28" s="21"/>
      <c r="O28" s="26"/>
      <c r="P28" s="21"/>
      <c r="Q28" s="21">
        <f t="shared" si="0"/>
        <v>571.06525919617957</v>
      </c>
    </row>
    <row r="29" spans="1:17" s="37" customFormat="1" ht="15" customHeight="1" x14ac:dyDescent="0.1">
      <c r="A29" s="26">
        <v>22</v>
      </c>
      <c r="B29" s="39" t="s">
        <v>23</v>
      </c>
      <c r="C29" s="41" t="s">
        <v>175</v>
      </c>
      <c r="D29" s="42" t="s">
        <v>10</v>
      </c>
      <c r="E29" s="44">
        <v>0.20622699999999999</v>
      </c>
      <c r="F29" s="21">
        <v>296.29510199925323</v>
      </c>
      <c r="G29" s="26"/>
      <c r="H29" s="26"/>
      <c r="I29" s="26"/>
      <c r="J29" s="26"/>
      <c r="K29" s="26"/>
      <c r="L29" s="26"/>
      <c r="M29" s="25">
        <v>9.9675925925925932E-2</v>
      </c>
      <c r="N29" s="23">
        <v>268.92707849512306</v>
      </c>
      <c r="O29" s="25"/>
      <c r="P29" s="21"/>
      <c r="Q29" s="21">
        <f t="shared" si="0"/>
        <v>565.22218049437629</v>
      </c>
    </row>
    <row r="30" spans="1:17" s="37" customFormat="1" ht="15" customHeight="1" x14ac:dyDescent="0.1">
      <c r="A30" s="26">
        <v>23</v>
      </c>
      <c r="B30" s="40" t="s">
        <v>55</v>
      </c>
      <c r="C30" s="41" t="s">
        <v>59</v>
      </c>
      <c r="D30" s="41" t="s">
        <v>16</v>
      </c>
      <c r="E30" s="25"/>
      <c r="F30" s="24"/>
      <c r="G30" s="20">
        <v>6.0659722222222219E-2</v>
      </c>
      <c r="H30" s="21">
        <v>238.8093875214654</v>
      </c>
      <c r="I30" s="27"/>
      <c r="J30" s="27"/>
      <c r="K30" s="25">
        <v>5.4328703703703705E-2</v>
      </c>
      <c r="L30" s="24">
        <v>300.19173412867491</v>
      </c>
      <c r="M30" s="25">
        <v>0.10211805555555555</v>
      </c>
      <c r="N30" s="23">
        <v>262.49574974498472</v>
      </c>
      <c r="O30" s="25"/>
      <c r="P30" s="21"/>
      <c r="Q30" s="21">
        <f>(F30+J30+L30+N30+P30)</f>
        <v>562.68748387365963</v>
      </c>
    </row>
    <row r="31" spans="1:17" s="37" customFormat="1" ht="15" customHeight="1" x14ac:dyDescent="0.1">
      <c r="A31" s="26">
        <v>24</v>
      </c>
      <c r="B31" s="38" t="s">
        <v>28</v>
      </c>
      <c r="C31" s="41" t="s">
        <v>37</v>
      </c>
      <c r="D31" s="41" t="s">
        <v>16</v>
      </c>
      <c r="E31" s="44">
        <v>0.22217600000000001</v>
      </c>
      <c r="F31" s="21">
        <v>275.02543028950021</v>
      </c>
      <c r="G31" s="26"/>
      <c r="H31" s="26"/>
      <c r="I31" s="26"/>
      <c r="J31" s="26"/>
      <c r="K31" s="25">
        <v>5.6898148148148149E-2</v>
      </c>
      <c r="L31" s="21">
        <v>286.63547599674536</v>
      </c>
      <c r="M31" s="26"/>
      <c r="N31" s="21"/>
      <c r="O31" s="26"/>
      <c r="P31" s="21"/>
      <c r="Q31" s="21">
        <f>(F31+H31+J31+L31+N31+P31)</f>
        <v>561.66090628624556</v>
      </c>
    </row>
    <row r="32" spans="1:17" s="37" customFormat="1" ht="15" customHeight="1" x14ac:dyDescent="0.1">
      <c r="A32" s="26">
        <v>25</v>
      </c>
      <c r="B32" s="39" t="s">
        <v>31</v>
      </c>
      <c r="C32" s="41" t="s">
        <v>40</v>
      </c>
      <c r="D32" s="41" t="s">
        <v>19</v>
      </c>
      <c r="E32" s="44">
        <v>0.23386599999999999</v>
      </c>
      <c r="F32" s="21">
        <v>261.27803956111615</v>
      </c>
      <c r="G32" s="26"/>
      <c r="H32" s="26"/>
      <c r="I32" s="25">
        <v>0.12335648148148148</v>
      </c>
      <c r="J32" s="21">
        <v>258.73991367986491</v>
      </c>
      <c r="K32" s="25">
        <v>5.8773148148148151E-2</v>
      </c>
      <c r="L32" s="21">
        <v>277.49113824340293</v>
      </c>
      <c r="M32" s="25">
        <v>0.10789351851851851</v>
      </c>
      <c r="N32" s="23">
        <v>248.44453979832656</v>
      </c>
      <c r="O32" s="25"/>
      <c r="P32" s="21"/>
      <c r="Q32" s="21">
        <f>(F32+H32+L32+P32)</f>
        <v>538.76917780451913</v>
      </c>
    </row>
    <row r="33" spans="1:17" s="37" customFormat="1" ht="15" customHeight="1" x14ac:dyDescent="0.1">
      <c r="A33" s="26">
        <v>26</v>
      </c>
      <c r="B33" s="38" t="s">
        <v>113</v>
      </c>
      <c r="C33" s="41" t="s">
        <v>121</v>
      </c>
      <c r="D33" s="41" t="s">
        <v>11</v>
      </c>
      <c r="E33" s="44">
        <v>0.23811299999999999</v>
      </c>
      <c r="F33" s="21">
        <v>256.61786630717347</v>
      </c>
      <c r="G33" s="26"/>
      <c r="H33" s="26"/>
      <c r="I33" s="26"/>
      <c r="J33" s="26"/>
      <c r="K33" s="25">
        <v>5.8888888888888886E-2</v>
      </c>
      <c r="L33" s="21">
        <v>276.94575471698118</v>
      </c>
      <c r="M33" s="26"/>
      <c r="N33" s="21"/>
      <c r="O33" s="26"/>
      <c r="P33" s="21"/>
      <c r="Q33" s="21">
        <f t="shared" ref="Q33:Q64" si="1">(F33+H33+J33+L33+N33+P33)</f>
        <v>533.5636210241546</v>
      </c>
    </row>
    <row r="34" spans="1:17" s="37" customFormat="1" ht="15" customHeight="1" x14ac:dyDescent="0.1">
      <c r="A34" s="26">
        <v>27</v>
      </c>
      <c r="B34" s="38" t="s">
        <v>61</v>
      </c>
      <c r="C34" s="41" t="s">
        <v>170</v>
      </c>
      <c r="D34" s="42" t="s">
        <v>10</v>
      </c>
      <c r="E34" s="44">
        <v>0.21258099999999999</v>
      </c>
      <c r="F34" s="21">
        <v>287.43890564067345</v>
      </c>
      <c r="G34" s="26"/>
      <c r="H34" s="26"/>
      <c r="I34" s="26"/>
      <c r="J34" s="26"/>
      <c r="K34" s="26"/>
      <c r="L34" s="26"/>
      <c r="M34" s="25">
        <v>0.10900462962962963</v>
      </c>
      <c r="N34" s="23">
        <v>245.91208324485029</v>
      </c>
      <c r="O34" s="25"/>
      <c r="P34" s="21"/>
      <c r="Q34" s="21">
        <f t="shared" si="1"/>
        <v>533.35098888552375</v>
      </c>
    </row>
    <row r="35" spans="1:17" s="37" customFormat="1" ht="15" customHeight="1" x14ac:dyDescent="0.1">
      <c r="A35" s="26">
        <v>28</v>
      </c>
      <c r="B35" s="38" t="s">
        <v>80</v>
      </c>
      <c r="C35" s="41" t="s">
        <v>85</v>
      </c>
      <c r="D35" s="41" t="s">
        <v>12</v>
      </c>
      <c r="E35" s="26"/>
      <c r="F35" s="26"/>
      <c r="G35" s="20">
        <v>6.1319444444444447E-2</v>
      </c>
      <c r="H35" s="21">
        <v>236.24009060022649</v>
      </c>
      <c r="I35" s="25"/>
      <c r="J35" s="21"/>
      <c r="K35" s="25">
        <v>5.8020833333333334E-2</v>
      </c>
      <c r="L35" s="21">
        <v>281.08916816277684</v>
      </c>
      <c r="M35" s="25"/>
      <c r="N35" s="21"/>
      <c r="O35" s="25"/>
      <c r="P35" s="21"/>
      <c r="Q35" s="21">
        <f t="shared" si="1"/>
        <v>517.32925876300328</v>
      </c>
    </row>
    <row r="36" spans="1:17" s="37" customFormat="1" ht="15" customHeight="1" x14ac:dyDescent="0.1">
      <c r="A36" s="26">
        <v>29</v>
      </c>
      <c r="B36" s="38" t="s">
        <v>33</v>
      </c>
      <c r="C36" s="41" t="s">
        <v>309</v>
      </c>
      <c r="D36" s="43" t="s">
        <v>281</v>
      </c>
      <c r="E36" s="26"/>
      <c r="F36" s="26"/>
      <c r="G36" s="20">
        <v>7.0393518518518508E-2</v>
      </c>
      <c r="H36" s="21">
        <v>205.78756987832952</v>
      </c>
      <c r="I36" s="26"/>
      <c r="J36" s="26"/>
      <c r="K36" s="26"/>
      <c r="L36" s="26"/>
      <c r="M36" s="26"/>
      <c r="N36" s="26"/>
      <c r="O36" s="25">
        <v>2.2233796296296297E-2</v>
      </c>
      <c r="P36" s="23">
        <v>299.34929724102034</v>
      </c>
      <c r="Q36" s="21">
        <f t="shared" si="1"/>
        <v>505.13686711934986</v>
      </c>
    </row>
    <row r="37" spans="1:17" s="37" customFormat="1" ht="15" customHeight="1" x14ac:dyDescent="0.1">
      <c r="A37" s="26">
        <v>30</v>
      </c>
      <c r="B37" s="38" t="s">
        <v>153</v>
      </c>
      <c r="C37" s="41" t="s">
        <v>162</v>
      </c>
      <c r="D37" s="42" t="s">
        <v>14</v>
      </c>
      <c r="E37" s="44">
        <v>0.23116900000000001</v>
      </c>
      <c r="F37" s="21">
        <v>264.32631537965727</v>
      </c>
      <c r="G37" s="26"/>
      <c r="H37" s="26"/>
      <c r="I37" s="26"/>
      <c r="J37" s="26"/>
      <c r="K37" s="26"/>
      <c r="L37" s="26"/>
      <c r="M37" s="25">
        <v>0.12087962962962963</v>
      </c>
      <c r="N37" s="23">
        <v>221.75411719647644</v>
      </c>
      <c r="O37" s="26"/>
      <c r="P37" s="26"/>
      <c r="Q37" s="21">
        <f t="shared" si="1"/>
        <v>486.08043257613372</v>
      </c>
    </row>
    <row r="38" spans="1:17" s="37" customFormat="1" ht="15" customHeight="1" x14ac:dyDescent="0.1">
      <c r="A38" s="26">
        <v>31</v>
      </c>
      <c r="B38" s="38" t="s">
        <v>154</v>
      </c>
      <c r="C38" s="41" t="s">
        <v>163</v>
      </c>
      <c r="D38" s="42" t="s">
        <v>13</v>
      </c>
      <c r="E38" s="25"/>
      <c r="F38" s="21"/>
      <c r="G38" s="25"/>
      <c r="H38" s="21"/>
      <c r="I38" s="25">
        <v>0.12533564814814815</v>
      </c>
      <c r="J38" s="21">
        <v>254.65416936005172</v>
      </c>
      <c r="K38" s="26"/>
      <c r="L38" s="26"/>
      <c r="M38" s="25">
        <v>0.11744212962962963</v>
      </c>
      <c r="N38" s="23">
        <v>228.24480141913867</v>
      </c>
      <c r="O38" s="25"/>
      <c r="P38" s="21"/>
      <c r="Q38" s="21">
        <f t="shared" si="1"/>
        <v>482.89897077919039</v>
      </c>
    </row>
    <row r="39" spans="1:17" s="37" customFormat="1" ht="15" customHeight="1" x14ac:dyDescent="0.1">
      <c r="A39" s="26">
        <v>32</v>
      </c>
      <c r="B39" s="39" t="s">
        <v>53</v>
      </c>
      <c r="C39" s="41" t="s">
        <v>117</v>
      </c>
      <c r="D39" s="41" t="s">
        <v>186</v>
      </c>
      <c r="E39" s="26"/>
      <c r="F39" s="26"/>
      <c r="G39" s="20">
        <v>6.6481481481481489E-2</v>
      </c>
      <c r="H39" s="21">
        <v>217.8969359331476</v>
      </c>
      <c r="I39" s="26"/>
      <c r="J39" s="26"/>
      <c r="K39" s="25">
        <v>6.190972222222222E-2</v>
      </c>
      <c r="L39" s="21">
        <v>263.43241727425692</v>
      </c>
      <c r="M39" s="26"/>
      <c r="N39" s="26"/>
      <c r="O39" s="26"/>
      <c r="P39" s="26"/>
      <c r="Q39" s="21">
        <f t="shared" si="1"/>
        <v>481.32935320740455</v>
      </c>
    </row>
    <row r="40" spans="1:17" s="37" customFormat="1" ht="15" customHeight="1" x14ac:dyDescent="0.1">
      <c r="A40" s="26">
        <v>33</v>
      </c>
      <c r="B40" s="38" t="s">
        <v>149</v>
      </c>
      <c r="C40" s="41" t="s">
        <v>169</v>
      </c>
      <c r="D40" s="42" t="s">
        <v>146</v>
      </c>
      <c r="E40" s="44">
        <v>0.26616899999999999</v>
      </c>
      <c r="F40" s="21">
        <v>229.56861993695733</v>
      </c>
      <c r="G40" s="26"/>
      <c r="H40" s="26"/>
      <c r="I40" s="26"/>
      <c r="J40" s="26"/>
      <c r="K40" s="26"/>
      <c r="L40" s="26"/>
      <c r="M40" s="25">
        <v>0.12045138888888889</v>
      </c>
      <c r="N40" s="23">
        <v>222.54251945805709</v>
      </c>
      <c r="O40" s="25"/>
      <c r="P40" s="21"/>
      <c r="Q40" s="21">
        <f t="shared" si="1"/>
        <v>452.11113939501445</v>
      </c>
    </row>
    <row r="41" spans="1:17" s="37" customFormat="1" ht="15" customHeight="1" x14ac:dyDescent="0.1">
      <c r="A41" s="26">
        <v>34</v>
      </c>
      <c r="B41" s="38" t="s">
        <v>51</v>
      </c>
      <c r="C41" s="41" t="s">
        <v>57</v>
      </c>
      <c r="D41" s="41" t="s">
        <v>14</v>
      </c>
      <c r="E41" s="26"/>
      <c r="F41" s="26"/>
      <c r="G41" s="25"/>
      <c r="H41" s="21"/>
      <c r="I41" s="25"/>
      <c r="J41" s="21"/>
      <c r="K41" s="25">
        <v>4.6597222222222227E-2</v>
      </c>
      <c r="L41" s="21">
        <v>350</v>
      </c>
      <c r="M41" s="26"/>
      <c r="N41" s="21"/>
      <c r="O41" s="26"/>
      <c r="P41" s="21"/>
      <c r="Q41" s="21">
        <f t="shared" si="1"/>
        <v>350</v>
      </c>
    </row>
    <row r="42" spans="1:17" s="37" customFormat="1" ht="15" customHeight="1" x14ac:dyDescent="0.1">
      <c r="A42" s="26">
        <v>34</v>
      </c>
      <c r="B42" s="38" t="s">
        <v>339</v>
      </c>
      <c r="C42" s="41" t="s">
        <v>342</v>
      </c>
      <c r="D42" s="38" t="s">
        <v>15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5">
        <v>1.9016203703703705E-2</v>
      </c>
      <c r="P42" s="23">
        <v>350</v>
      </c>
      <c r="Q42" s="21">
        <f t="shared" si="1"/>
        <v>350</v>
      </c>
    </row>
    <row r="43" spans="1:17" s="37" customFormat="1" ht="15" customHeight="1" x14ac:dyDescent="0.1">
      <c r="A43" s="26">
        <v>34</v>
      </c>
      <c r="B43" s="34" t="s">
        <v>68</v>
      </c>
      <c r="C43" s="34" t="s">
        <v>264</v>
      </c>
      <c r="D43" s="34" t="s">
        <v>146</v>
      </c>
      <c r="E43" s="44">
        <v>0.17458299999999999</v>
      </c>
      <c r="F43" s="21">
        <v>350</v>
      </c>
      <c r="G43" s="26"/>
      <c r="H43" s="26"/>
      <c r="I43" s="26"/>
      <c r="J43" s="26"/>
      <c r="K43" s="26"/>
      <c r="L43" s="26"/>
      <c r="M43" s="25"/>
      <c r="N43" s="21"/>
      <c r="O43" s="25"/>
      <c r="P43" s="21"/>
      <c r="Q43" s="21">
        <f t="shared" si="1"/>
        <v>350</v>
      </c>
    </row>
    <row r="44" spans="1:17" s="37" customFormat="1" ht="15" customHeight="1" x14ac:dyDescent="0.1">
      <c r="A44" s="26">
        <v>37</v>
      </c>
      <c r="B44" s="34" t="s">
        <v>20</v>
      </c>
      <c r="C44" s="34" t="s">
        <v>231</v>
      </c>
      <c r="D44" s="34" t="s">
        <v>9</v>
      </c>
      <c r="E44" s="44">
        <v>0.17809</v>
      </c>
      <c r="F44" s="21">
        <v>343.10769835476441</v>
      </c>
      <c r="G44" s="26"/>
      <c r="H44" s="26"/>
      <c r="I44" s="26"/>
      <c r="J44" s="26"/>
      <c r="K44" s="26"/>
      <c r="L44" s="26"/>
      <c r="M44" s="26"/>
      <c r="N44" s="21"/>
      <c r="O44" s="26"/>
      <c r="P44" s="21"/>
      <c r="Q44" s="21">
        <f t="shared" si="1"/>
        <v>343.10769835476441</v>
      </c>
    </row>
    <row r="45" spans="1:17" s="37" customFormat="1" ht="15" customHeight="1" x14ac:dyDescent="0.1">
      <c r="A45" s="26">
        <v>38</v>
      </c>
      <c r="B45" s="34" t="s">
        <v>219</v>
      </c>
      <c r="C45" s="34" t="s">
        <v>244</v>
      </c>
      <c r="D45" s="34" t="s">
        <v>14</v>
      </c>
      <c r="E45" s="44">
        <v>0.18041699999999999</v>
      </c>
      <c r="F45" s="21">
        <v>338.68233037906629</v>
      </c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1">
        <f t="shared" si="1"/>
        <v>338.68233037906629</v>
      </c>
    </row>
    <row r="46" spans="1:17" s="37" customFormat="1" ht="15" customHeight="1" x14ac:dyDescent="0.1">
      <c r="A46" s="26">
        <v>39</v>
      </c>
      <c r="B46" s="34" t="s">
        <v>218</v>
      </c>
      <c r="C46" s="34" t="s">
        <v>263</v>
      </c>
      <c r="D46" s="34" t="s">
        <v>346</v>
      </c>
      <c r="E46" s="44">
        <v>0.18152799999999999</v>
      </c>
      <c r="F46" s="21">
        <v>336.60950376801372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1">
        <f t="shared" si="1"/>
        <v>336.60950376801372</v>
      </c>
    </row>
    <row r="47" spans="1:17" s="37" customFormat="1" ht="15" customHeight="1" x14ac:dyDescent="0.1">
      <c r="A47" s="26">
        <v>40</v>
      </c>
      <c r="B47" s="38" t="s">
        <v>20</v>
      </c>
      <c r="C47" s="41" t="s">
        <v>133</v>
      </c>
      <c r="D47" s="41" t="s">
        <v>79</v>
      </c>
      <c r="E47" s="26"/>
      <c r="F47" s="26"/>
      <c r="G47" s="26"/>
      <c r="H47" s="26"/>
      <c r="I47" s="26"/>
      <c r="J47" s="26"/>
      <c r="K47" s="25">
        <v>4.8483796296296296E-2</v>
      </c>
      <c r="L47" s="21">
        <v>336.38099785151593</v>
      </c>
      <c r="M47" s="26"/>
      <c r="N47" s="21"/>
      <c r="O47" s="26"/>
      <c r="P47" s="21"/>
      <c r="Q47" s="21">
        <f t="shared" si="1"/>
        <v>336.38099785151593</v>
      </c>
    </row>
    <row r="48" spans="1:17" s="37" customFormat="1" ht="15" customHeight="1" x14ac:dyDescent="0.1">
      <c r="A48" s="26">
        <v>41</v>
      </c>
      <c r="B48" s="38" t="s">
        <v>196</v>
      </c>
      <c r="C48" s="41" t="s">
        <v>199</v>
      </c>
      <c r="D48" s="33" t="s">
        <v>10</v>
      </c>
      <c r="E48" s="25"/>
      <c r="F48" s="21"/>
      <c r="G48" s="25"/>
      <c r="H48" s="21"/>
      <c r="I48" s="25">
        <v>9.5625000000000002E-2</v>
      </c>
      <c r="J48" s="21">
        <v>333.77511498426531</v>
      </c>
      <c r="K48" s="26"/>
      <c r="L48" s="26"/>
      <c r="M48" s="25"/>
      <c r="N48" s="21"/>
      <c r="O48" s="25"/>
      <c r="P48" s="21"/>
      <c r="Q48" s="21">
        <f t="shared" si="1"/>
        <v>333.77511498426531</v>
      </c>
    </row>
    <row r="49" spans="1:17" s="37" customFormat="1" ht="15" customHeight="1" x14ac:dyDescent="0.1">
      <c r="A49" s="26">
        <v>42</v>
      </c>
      <c r="B49" s="38" t="s">
        <v>87</v>
      </c>
      <c r="C49" s="41" t="s">
        <v>63</v>
      </c>
      <c r="D49" s="41" t="s">
        <v>13</v>
      </c>
      <c r="E49" s="26"/>
      <c r="F49" s="26"/>
      <c r="G49" s="26"/>
      <c r="H49" s="26"/>
      <c r="I49" s="26"/>
      <c r="J49" s="26"/>
      <c r="K49" s="25">
        <v>4.9131944444444443E-2</v>
      </c>
      <c r="L49" s="21">
        <v>331.94346289752656</v>
      </c>
      <c r="M49" s="26"/>
      <c r="N49" s="21"/>
      <c r="O49" s="26"/>
      <c r="P49" s="21"/>
      <c r="Q49" s="21">
        <f t="shared" si="1"/>
        <v>331.94346289752656</v>
      </c>
    </row>
    <row r="50" spans="1:17" s="37" customFormat="1" ht="15" customHeight="1" x14ac:dyDescent="0.1">
      <c r="A50" s="26">
        <v>43</v>
      </c>
      <c r="B50" s="38" t="s">
        <v>193</v>
      </c>
      <c r="C50" s="41" t="s">
        <v>341</v>
      </c>
      <c r="D50" s="38" t="s">
        <v>15</v>
      </c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5">
        <v>2.0104166666666666E-2</v>
      </c>
      <c r="P50" s="23">
        <v>331.05929763960859</v>
      </c>
      <c r="Q50" s="21">
        <f t="shared" si="1"/>
        <v>331.05929763960859</v>
      </c>
    </row>
    <row r="51" spans="1:17" s="37" customFormat="1" ht="15" customHeight="1" x14ac:dyDescent="0.1">
      <c r="A51" s="26">
        <v>43</v>
      </c>
      <c r="B51" s="34" t="s">
        <v>220</v>
      </c>
      <c r="C51" s="34" t="s">
        <v>248</v>
      </c>
      <c r="D51" s="34" t="s">
        <v>345</v>
      </c>
      <c r="E51" s="44">
        <v>0.18457200000000001</v>
      </c>
      <c r="F51" s="21">
        <v>331.05806947966101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1">
        <f t="shared" si="1"/>
        <v>331.05806947966101</v>
      </c>
    </row>
    <row r="52" spans="1:17" s="37" customFormat="1" ht="15" customHeight="1" x14ac:dyDescent="0.1">
      <c r="A52" s="26">
        <v>45</v>
      </c>
      <c r="B52" s="39" t="s">
        <v>21</v>
      </c>
      <c r="C52" s="41" t="s">
        <v>132</v>
      </c>
      <c r="D52" s="41" t="s">
        <v>79</v>
      </c>
      <c r="E52" s="26"/>
      <c r="F52" s="26"/>
      <c r="G52" s="26"/>
      <c r="H52" s="26"/>
      <c r="I52" s="26"/>
      <c r="J52" s="26"/>
      <c r="K52" s="25">
        <v>4.9525462962962959E-2</v>
      </c>
      <c r="L52" s="21">
        <v>329.30591259640107</v>
      </c>
      <c r="M52" s="25"/>
      <c r="N52" s="21"/>
      <c r="O52" s="25"/>
      <c r="P52" s="21"/>
      <c r="Q52" s="21">
        <f t="shared" si="1"/>
        <v>329.30591259640107</v>
      </c>
    </row>
    <row r="53" spans="1:17" s="37" customFormat="1" ht="15" customHeight="1" x14ac:dyDescent="0.1">
      <c r="A53" s="26">
        <v>45</v>
      </c>
      <c r="B53" s="38" t="s">
        <v>88</v>
      </c>
      <c r="C53" s="41" t="s">
        <v>131</v>
      </c>
      <c r="D53" s="41" t="s">
        <v>79</v>
      </c>
      <c r="E53" s="25"/>
      <c r="F53" s="21"/>
      <c r="G53" s="26"/>
      <c r="H53" s="26"/>
      <c r="I53" s="26"/>
      <c r="J53" s="26"/>
      <c r="K53" s="25">
        <v>4.9525462962962959E-2</v>
      </c>
      <c r="L53" s="21">
        <v>329.30591259640107</v>
      </c>
      <c r="M53" s="26"/>
      <c r="N53" s="21"/>
      <c r="O53" s="26"/>
      <c r="P53" s="21"/>
      <c r="Q53" s="21">
        <f t="shared" si="1"/>
        <v>329.30591259640107</v>
      </c>
    </row>
    <row r="54" spans="1:17" s="37" customFormat="1" ht="15" customHeight="1" x14ac:dyDescent="0.1">
      <c r="A54" s="26">
        <v>47</v>
      </c>
      <c r="B54" s="34" t="s">
        <v>156</v>
      </c>
      <c r="C54" s="34" t="s">
        <v>253</v>
      </c>
      <c r="D54" s="34" t="s">
        <v>9</v>
      </c>
      <c r="E54" s="44">
        <v>0.18927099999999999</v>
      </c>
      <c r="F54" s="21">
        <v>322.83894521611865</v>
      </c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1">
        <f t="shared" si="1"/>
        <v>322.83894521611865</v>
      </c>
    </row>
    <row r="55" spans="1:17" s="37" customFormat="1" ht="15" customHeight="1" x14ac:dyDescent="0.1">
      <c r="A55" s="26">
        <v>48</v>
      </c>
      <c r="B55" s="38" t="s">
        <v>192</v>
      </c>
      <c r="C55" s="41" t="s">
        <v>205</v>
      </c>
      <c r="D55" s="33" t="s">
        <v>145</v>
      </c>
      <c r="E55" s="26"/>
      <c r="F55" s="26"/>
      <c r="G55" s="26"/>
      <c r="H55" s="26"/>
      <c r="I55" s="25">
        <v>9.9224537037037042E-2</v>
      </c>
      <c r="J55" s="21">
        <v>321.66686107546951</v>
      </c>
      <c r="K55" s="26"/>
      <c r="L55" s="26"/>
      <c r="M55" s="25"/>
      <c r="N55" s="21"/>
      <c r="O55" s="25"/>
      <c r="P55" s="21"/>
      <c r="Q55" s="21">
        <f t="shared" si="1"/>
        <v>321.66686107546951</v>
      </c>
    </row>
    <row r="56" spans="1:17" s="37" customFormat="1" ht="15" customHeight="1" x14ac:dyDescent="0.1">
      <c r="A56" s="26">
        <v>49</v>
      </c>
      <c r="B56" s="34" t="s">
        <v>213</v>
      </c>
      <c r="C56" s="34" t="s">
        <v>236</v>
      </c>
      <c r="D56" s="34" t="s">
        <v>343</v>
      </c>
      <c r="E56" s="44">
        <v>0.18998799999999999</v>
      </c>
      <c r="F56" s="21">
        <v>321.62057603638124</v>
      </c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1">
        <f t="shared" si="1"/>
        <v>321.62057603638124</v>
      </c>
    </row>
    <row r="57" spans="1:17" s="37" customFormat="1" ht="15" customHeight="1" x14ac:dyDescent="0.1">
      <c r="A57" s="26">
        <v>50</v>
      </c>
      <c r="B57" s="34" t="s">
        <v>227</v>
      </c>
      <c r="C57" s="34" t="s">
        <v>267</v>
      </c>
      <c r="D57" s="34" t="s">
        <v>16</v>
      </c>
      <c r="E57" s="44">
        <v>0.190613</v>
      </c>
      <c r="F57" s="21">
        <v>320.56601595903743</v>
      </c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1">
        <f t="shared" si="1"/>
        <v>320.56601595903743</v>
      </c>
    </row>
    <row r="58" spans="1:17" s="37" customFormat="1" ht="15" customHeight="1" x14ac:dyDescent="0.1">
      <c r="A58" s="26">
        <v>51</v>
      </c>
      <c r="B58" s="34" t="s">
        <v>218</v>
      </c>
      <c r="C58" s="34" t="s">
        <v>242</v>
      </c>
      <c r="D58" s="34" t="s">
        <v>186</v>
      </c>
      <c r="E58" s="44">
        <v>0.19164400000000001</v>
      </c>
      <c r="F58" s="21">
        <v>318.84144559704447</v>
      </c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1">
        <f t="shared" si="1"/>
        <v>318.84144559704447</v>
      </c>
    </row>
    <row r="59" spans="1:17" s="37" customFormat="1" ht="15" customHeight="1" x14ac:dyDescent="0.1">
      <c r="A59" s="26">
        <v>52</v>
      </c>
      <c r="B59" s="38" t="s">
        <v>88</v>
      </c>
      <c r="C59" s="41" t="s">
        <v>203</v>
      </c>
      <c r="D59" s="33" t="s">
        <v>187</v>
      </c>
      <c r="E59" s="26"/>
      <c r="F59" s="26"/>
      <c r="G59" s="26"/>
      <c r="H59" s="26"/>
      <c r="I59" s="25">
        <v>0.1002199074074074</v>
      </c>
      <c r="J59" s="21">
        <v>318.47210994341151</v>
      </c>
      <c r="K59" s="26"/>
      <c r="L59" s="26"/>
      <c r="M59" s="26"/>
      <c r="N59" s="26"/>
      <c r="O59" s="26"/>
      <c r="P59" s="26"/>
      <c r="Q59" s="21">
        <f t="shared" si="1"/>
        <v>318.47210994341151</v>
      </c>
    </row>
    <row r="60" spans="1:17" s="37" customFormat="1" ht="15" customHeight="1" x14ac:dyDescent="0.1">
      <c r="A60" s="26">
        <v>53</v>
      </c>
      <c r="B60" s="34" t="s">
        <v>52</v>
      </c>
      <c r="C60" s="34" t="s">
        <v>262</v>
      </c>
      <c r="D60" s="34" t="s">
        <v>10</v>
      </c>
      <c r="E60" s="44">
        <v>0.19368099999999999</v>
      </c>
      <c r="F60" s="21">
        <v>315.48809640594584</v>
      </c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1">
        <f t="shared" si="1"/>
        <v>315.48809640594584</v>
      </c>
    </row>
    <row r="61" spans="1:17" s="37" customFormat="1" ht="15" customHeight="1" x14ac:dyDescent="0.1">
      <c r="A61" s="26">
        <v>54</v>
      </c>
      <c r="B61" s="34" t="s">
        <v>210</v>
      </c>
      <c r="C61" s="34" t="s">
        <v>230</v>
      </c>
      <c r="D61" s="34" t="s">
        <v>79</v>
      </c>
      <c r="E61" s="44">
        <v>0.19386600000000001</v>
      </c>
      <c r="F61" s="21">
        <v>315.1870364065901</v>
      </c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1">
        <f t="shared" si="1"/>
        <v>315.1870364065901</v>
      </c>
    </row>
    <row r="62" spans="1:17" s="37" customFormat="1" ht="15" customHeight="1" x14ac:dyDescent="0.1">
      <c r="A62" s="26">
        <v>55</v>
      </c>
      <c r="B62" s="34" t="s">
        <v>196</v>
      </c>
      <c r="C62" s="34" t="s">
        <v>229</v>
      </c>
      <c r="D62" s="34" t="s">
        <v>145</v>
      </c>
      <c r="E62" s="44">
        <v>0.19513900000000001</v>
      </c>
      <c r="F62" s="21">
        <v>313.1308964379237</v>
      </c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1">
        <f t="shared" si="1"/>
        <v>313.1308964379237</v>
      </c>
    </row>
    <row r="63" spans="1:17" s="37" customFormat="1" ht="15" customHeight="1" x14ac:dyDescent="0.1">
      <c r="A63" s="26">
        <v>56</v>
      </c>
      <c r="B63" s="38" t="s">
        <v>51</v>
      </c>
      <c r="C63" s="41" t="s">
        <v>207</v>
      </c>
      <c r="D63" s="33" t="s">
        <v>188</v>
      </c>
      <c r="E63" s="26"/>
      <c r="F63" s="26"/>
      <c r="G63" s="25"/>
      <c r="H63" s="21"/>
      <c r="I63" s="25">
        <v>0.10193287037037037</v>
      </c>
      <c r="J63" s="21">
        <v>313.12024525945276</v>
      </c>
      <c r="K63" s="26"/>
      <c r="L63" s="26"/>
      <c r="M63" s="25"/>
      <c r="N63" s="21"/>
      <c r="O63" s="25"/>
      <c r="P63" s="21"/>
      <c r="Q63" s="21">
        <f t="shared" si="1"/>
        <v>313.12024525945276</v>
      </c>
    </row>
    <row r="64" spans="1:17" s="37" customFormat="1" ht="15" customHeight="1" x14ac:dyDescent="0.1">
      <c r="A64" s="26">
        <v>57</v>
      </c>
      <c r="B64" s="38" t="s">
        <v>153</v>
      </c>
      <c r="C64" s="41" t="s">
        <v>357</v>
      </c>
      <c r="D64" s="38" t="s">
        <v>186</v>
      </c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5">
        <v>2.1388888888888888E-2</v>
      </c>
      <c r="P64" s="23">
        <v>311.17424242424249</v>
      </c>
      <c r="Q64" s="21">
        <f t="shared" si="1"/>
        <v>311.17424242424249</v>
      </c>
    </row>
    <row r="65" spans="1:17" s="37" customFormat="1" ht="15" customHeight="1" x14ac:dyDescent="0.1">
      <c r="A65" s="26">
        <v>58</v>
      </c>
      <c r="B65" s="34" t="s">
        <v>33</v>
      </c>
      <c r="C65" s="34" t="s">
        <v>233</v>
      </c>
      <c r="D65" s="34" t="s">
        <v>79</v>
      </c>
      <c r="E65" s="44">
        <v>0.197292</v>
      </c>
      <c r="F65" s="21">
        <v>309.71377450682235</v>
      </c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1">
        <f t="shared" ref="Q65:Q96" si="2">(F65+H65+J65+L65+N65+P65)</f>
        <v>309.71377450682235</v>
      </c>
    </row>
    <row r="66" spans="1:17" s="37" customFormat="1" ht="15" customHeight="1" x14ac:dyDescent="0.1">
      <c r="A66" s="26">
        <v>59</v>
      </c>
      <c r="B66" s="34" t="s">
        <v>33</v>
      </c>
      <c r="C66" s="34" t="s">
        <v>262</v>
      </c>
      <c r="D66" s="34" t="s">
        <v>9</v>
      </c>
      <c r="E66" s="44">
        <v>0.198819</v>
      </c>
      <c r="F66" s="21">
        <v>307.33506355026429</v>
      </c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1">
        <f t="shared" si="2"/>
        <v>307.33506355026429</v>
      </c>
    </row>
    <row r="67" spans="1:17" s="37" customFormat="1" ht="15" customHeight="1" x14ac:dyDescent="0.1">
      <c r="A67" s="26">
        <v>60</v>
      </c>
      <c r="B67" s="34" t="s">
        <v>226</v>
      </c>
      <c r="C67" s="34" t="s">
        <v>266</v>
      </c>
      <c r="D67" s="34" t="s">
        <v>14</v>
      </c>
      <c r="E67" s="44">
        <v>0.19969899999999999</v>
      </c>
      <c r="F67" s="21">
        <v>305.98075103030061</v>
      </c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1">
        <f t="shared" si="2"/>
        <v>305.98075103030061</v>
      </c>
    </row>
    <row r="68" spans="1:17" s="37" customFormat="1" ht="15" customHeight="1" x14ac:dyDescent="0.1">
      <c r="A68" s="26">
        <v>61</v>
      </c>
      <c r="B68" s="38" t="s">
        <v>81</v>
      </c>
      <c r="C68" s="41" t="s">
        <v>84</v>
      </c>
      <c r="D68" s="41" t="s">
        <v>79</v>
      </c>
      <c r="E68" s="26"/>
      <c r="F68" s="26"/>
      <c r="G68" s="26"/>
      <c r="H68" s="26"/>
      <c r="I68" s="26"/>
      <c r="J68" s="26"/>
      <c r="K68" s="25">
        <v>5.3738425925925926E-2</v>
      </c>
      <c r="L68" s="21">
        <v>303.48912341158734</v>
      </c>
      <c r="M68" s="25"/>
      <c r="N68" s="21"/>
      <c r="O68" s="25"/>
      <c r="P68" s="21"/>
      <c r="Q68" s="21">
        <f t="shared" si="2"/>
        <v>303.48912341158734</v>
      </c>
    </row>
    <row r="69" spans="1:17" s="37" customFormat="1" ht="15" customHeight="1" x14ac:dyDescent="0.1">
      <c r="A69" s="26">
        <v>62</v>
      </c>
      <c r="B69" s="38" t="s">
        <v>30</v>
      </c>
      <c r="C69" s="41" t="s">
        <v>39</v>
      </c>
      <c r="D69" s="41" t="s">
        <v>17</v>
      </c>
      <c r="E69" s="25"/>
      <c r="F69" s="21"/>
      <c r="G69" s="26"/>
      <c r="H69" s="26"/>
      <c r="I69" s="26"/>
      <c r="J69" s="26"/>
      <c r="K69" s="25">
        <v>5.3865740740740742E-2</v>
      </c>
      <c r="L69" s="21">
        <v>302.77180919639022</v>
      </c>
      <c r="M69" s="25"/>
      <c r="N69" s="21"/>
      <c r="O69" s="25"/>
      <c r="P69" s="21"/>
      <c r="Q69" s="21">
        <f t="shared" si="2"/>
        <v>302.77180919639022</v>
      </c>
    </row>
    <row r="70" spans="1:17" s="37" customFormat="1" ht="15" customHeight="1" x14ac:dyDescent="0.1">
      <c r="A70" s="26">
        <v>63</v>
      </c>
      <c r="B70" s="34" t="s">
        <v>196</v>
      </c>
      <c r="C70" s="34" t="s">
        <v>228</v>
      </c>
      <c r="D70" s="34" t="s">
        <v>12</v>
      </c>
      <c r="E70" s="44">
        <v>0.20255799999999999</v>
      </c>
      <c r="F70" s="21">
        <v>301.66199310814676</v>
      </c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1">
        <f t="shared" si="2"/>
        <v>301.66199310814676</v>
      </c>
    </row>
    <row r="71" spans="1:17" s="37" customFormat="1" ht="15" customHeight="1" x14ac:dyDescent="0.1">
      <c r="A71" s="26">
        <v>64</v>
      </c>
      <c r="B71" s="38" t="s">
        <v>33</v>
      </c>
      <c r="C71" s="41" t="s">
        <v>90</v>
      </c>
      <c r="D71" s="41" t="s">
        <v>19</v>
      </c>
      <c r="E71" s="26"/>
      <c r="F71" s="26"/>
      <c r="G71" s="26"/>
      <c r="H71" s="26"/>
      <c r="I71" s="26"/>
      <c r="J71" s="26"/>
      <c r="K71" s="25">
        <v>5.4120370370370374E-2</v>
      </c>
      <c r="L71" s="21">
        <v>301.34730538922156</v>
      </c>
      <c r="M71" s="26"/>
      <c r="N71" s="21"/>
      <c r="O71" s="26"/>
      <c r="P71" s="21"/>
      <c r="Q71" s="21">
        <f t="shared" si="2"/>
        <v>301.34730538922156</v>
      </c>
    </row>
    <row r="72" spans="1:17" s="37" customFormat="1" ht="15" customHeight="1" x14ac:dyDescent="0.1">
      <c r="A72" s="26">
        <v>65</v>
      </c>
      <c r="B72" s="34" t="s">
        <v>225</v>
      </c>
      <c r="C72" s="34" t="s">
        <v>261</v>
      </c>
      <c r="D72" s="34" t="s">
        <v>16</v>
      </c>
      <c r="E72" s="44">
        <v>0.20322899999999999</v>
      </c>
      <c r="F72" s="21">
        <v>300.66599747083342</v>
      </c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1">
        <f t="shared" si="2"/>
        <v>300.66599747083342</v>
      </c>
    </row>
    <row r="73" spans="1:17" s="37" customFormat="1" ht="15" customHeight="1" x14ac:dyDescent="0.1">
      <c r="A73" s="26">
        <v>66</v>
      </c>
      <c r="B73" s="38" t="s">
        <v>24</v>
      </c>
      <c r="C73" s="41" t="s">
        <v>35</v>
      </c>
      <c r="D73" s="41" t="s">
        <v>17</v>
      </c>
      <c r="E73" s="26"/>
      <c r="F73" s="26"/>
      <c r="G73" s="26"/>
      <c r="H73" s="26"/>
      <c r="I73" s="26"/>
      <c r="J73" s="26"/>
      <c r="K73" s="25">
        <v>5.424768518518519E-2</v>
      </c>
      <c r="L73" s="21">
        <v>300.64006827394923</v>
      </c>
      <c r="M73" s="26"/>
      <c r="N73" s="26"/>
      <c r="O73" s="26"/>
      <c r="P73" s="26"/>
      <c r="Q73" s="21">
        <f t="shared" si="2"/>
        <v>300.64006827394923</v>
      </c>
    </row>
    <row r="74" spans="1:17" s="37" customFormat="1" ht="15" customHeight="1" x14ac:dyDescent="0.1">
      <c r="A74" s="26">
        <v>67</v>
      </c>
      <c r="B74" s="38" t="s">
        <v>194</v>
      </c>
      <c r="C74" s="41" t="s">
        <v>202</v>
      </c>
      <c r="D74" s="33" t="s">
        <v>188</v>
      </c>
      <c r="E74" s="26"/>
      <c r="F74" s="26"/>
      <c r="G74" s="26"/>
      <c r="H74" s="26"/>
      <c r="I74" s="25">
        <v>0.10628472222222222</v>
      </c>
      <c r="J74" s="21">
        <v>300.29946640531421</v>
      </c>
      <c r="K74" s="26"/>
      <c r="L74" s="26"/>
      <c r="M74" s="26"/>
      <c r="N74" s="21"/>
      <c r="O74" s="26"/>
      <c r="P74" s="21"/>
      <c r="Q74" s="21">
        <f t="shared" si="2"/>
        <v>300.29946640531421</v>
      </c>
    </row>
    <row r="75" spans="1:17" s="37" customFormat="1" ht="15" customHeight="1" x14ac:dyDescent="0.1">
      <c r="A75" s="26">
        <v>68</v>
      </c>
      <c r="B75" s="38" t="s">
        <v>283</v>
      </c>
      <c r="C75" s="41" t="s">
        <v>305</v>
      </c>
      <c r="D75" s="43" t="s">
        <v>269</v>
      </c>
      <c r="E75" s="26"/>
      <c r="F75" s="26"/>
      <c r="G75" s="20">
        <v>4.8287037037037038E-2</v>
      </c>
      <c r="H75" s="21">
        <v>300</v>
      </c>
      <c r="I75" s="26"/>
      <c r="J75" s="26"/>
      <c r="K75" s="26"/>
      <c r="L75" s="26"/>
      <c r="M75" s="26"/>
      <c r="N75" s="26"/>
      <c r="O75" s="26"/>
      <c r="P75" s="26"/>
      <c r="Q75" s="21">
        <f t="shared" si="2"/>
        <v>300</v>
      </c>
    </row>
    <row r="76" spans="1:17" s="37" customFormat="1" ht="15" customHeight="1" x14ac:dyDescent="0.1">
      <c r="A76" s="26">
        <v>69</v>
      </c>
      <c r="B76" s="39" t="s">
        <v>87</v>
      </c>
      <c r="C76" s="41" t="s">
        <v>127</v>
      </c>
      <c r="D76" s="41" t="s">
        <v>186</v>
      </c>
      <c r="E76" s="26"/>
      <c r="F76" s="26"/>
      <c r="G76" s="26"/>
      <c r="H76" s="26"/>
      <c r="I76" s="26"/>
      <c r="J76" s="26"/>
      <c r="K76" s="25">
        <v>5.4386574074074073E-2</v>
      </c>
      <c r="L76" s="21">
        <v>299.87231325814008</v>
      </c>
      <c r="M76" s="26"/>
      <c r="N76" s="26"/>
      <c r="O76" s="26"/>
      <c r="P76" s="26"/>
      <c r="Q76" s="21">
        <f t="shared" si="2"/>
        <v>299.87231325814008</v>
      </c>
    </row>
    <row r="77" spans="1:17" s="37" customFormat="1" ht="15" customHeight="1" x14ac:dyDescent="0.1">
      <c r="A77" s="26">
        <v>70</v>
      </c>
      <c r="B77" s="38" t="s">
        <v>89</v>
      </c>
      <c r="C77" s="41" t="s">
        <v>126</v>
      </c>
      <c r="D77" s="41" t="s">
        <v>17</v>
      </c>
      <c r="E77" s="26"/>
      <c r="F77" s="26"/>
      <c r="G77" s="25"/>
      <c r="H77" s="21"/>
      <c r="I77" s="25"/>
      <c r="J77" s="21"/>
      <c r="K77" s="25">
        <v>5.4502314814814816E-2</v>
      </c>
      <c r="L77" s="21">
        <v>299.23550647695907</v>
      </c>
      <c r="M77" s="26"/>
      <c r="N77" s="21"/>
      <c r="O77" s="26"/>
      <c r="P77" s="21"/>
      <c r="Q77" s="21">
        <f t="shared" si="2"/>
        <v>299.23550647695907</v>
      </c>
    </row>
    <row r="78" spans="1:17" s="37" customFormat="1" ht="15" customHeight="1" x14ac:dyDescent="0.1">
      <c r="A78" s="26">
        <v>71</v>
      </c>
      <c r="B78" s="34" t="s">
        <v>214</v>
      </c>
      <c r="C78" s="34" t="s">
        <v>237</v>
      </c>
      <c r="D78" s="34" t="s">
        <v>190</v>
      </c>
      <c r="E78" s="44">
        <v>0.20475699999999999</v>
      </c>
      <c r="F78" s="21">
        <v>298.42227616149876</v>
      </c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1">
        <f t="shared" si="2"/>
        <v>298.42227616149876</v>
      </c>
    </row>
    <row r="79" spans="1:17" s="37" customFormat="1" ht="15" customHeight="1" x14ac:dyDescent="0.1">
      <c r="A79" s="26">
        <v>72</v>
      </c>
      <c r="B79" s="38" t="s">
        <v>87</v>
      </c>
      <c r="C79" s="41" t="s">
        <v>302</v>
      </c>
      <c r="D79" s="43" t="s">
        <v>14</v>
      </c>
      <c r="E79" s="26"/>
      <c r="F79" s="26"/>
      <c r="G79" s="20">
        <v>4.8576388888888884E-2</v>
      </c>
      <c r="H79" s="21">
        <v>298.21300929235173</v>
      </c>
      <c r="I79" s="26"/>
      <c r="J79" s="26"/>
      <c r="K79" s="26"/>
      <c r="L79" s="26"/>
      <c r="M79" s="26"/>
      <c r="N79" s="26"/>
      <c r="O79" s="26"/>
      <c r="P79" s="26"/>
      <c r="Q79" s="21">
        <f t="shared" si="2"/>
        <v>298.21300929235173</v>
      </c>
    </row>
    <row r="80" spans="1:17" s="37" customFormat="1" ht="15" customHeight="1" x14ac:dyDescent="0.1">
      <c r="A80" s="26">
        <v>73</v>
      </c>
      <c r="B80" s="39" t="s">
        <v>112</v>
      </c>
      <c r="C80" s="41" t="s">
        <v>124</v>
      </c>
      <c r="D80" s="41" t="s">
        <v>15</v>
      </c>
      <c r="E80" s="26"/>
      <c r="F80" s="26"/>
      <c r="G80" s="26"/>
      <c r="H80" s="26"/>
      <c r="I80" s="26"/>
      <c r="J80" s="26"/>
      <c r="K80" s="25">
        <v>5.5300925925925927E-2</v>
      </c>
      <c r="L80" s="21">
        <v>294.91419003767271</v>
      </c>
      <c r="M80" s="25"/>
      <c r="N80" s="21"/>
      <c r="O80" s="25"/>
      <c r="P80" s="21"/>
      <c r="Q80" s="21">
        <f t="shared" si="2"/>
        <v>294.91419003767271</v>
      </c>
    </row>
    <row r="81" spans="1:17" s="37" customFormat="1" ht="15" customHeight="1" x14ac:dyDescent="0.1">
      <c r="A81" s="26">
        <v>74</v>
      </c>
      <c r="B81" s="34" t="s">
        <v>29</v>
      </c>
      <c r="C81" s="34" t="s">
        <v>260</v>
      </c>
      <c r="D81" s="34" t="s">
        <v>10</v>
      </c>
      <c r="E81" s="44">
        <v>0.20788200000000001</v>
      </c>
      <c r="F81" s="21">
        <v>293.93622343444838</v>
      </c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1">
        <f t="shared" si="2"/>
        <v>293.93622343444838</v>
      </c>
    </row>
    <row r="82" spans="1:17" s="37" customFormat="1" ht="15" customHeight="1" x14ac:dyDescent="0.1">
      <c r="A82" s="26">
        <v>75</v>
      </c>
      <c r="B82" s="38" t="s">
        <v>52</v>
      </c>
      <c r="C82" s="41" t="s">
        <v>356</v>
      </c>
      <c r="D82" s="38" t="s">
        <v>15</v>
      </c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5">
        <v>2.2662037037037036E-2</v>
      </c>
      <c r="P82" s="23">
        <v>293.69254341164458</v>
      </c>
      <c r="Q82" s="21">
        <f t="shared" si="2"/>
        <v>293.69254341164458</v>
      </c>
    </row>
    <row r="83" spans="1:17" s="37" customFormat="1" ht="15" customHeight="1" x14ac:dyDescent="0.1">
      <c r="A83" s="26">
        <v>76</v>
      </c>
      <c r="B83" s="34" t="s">
        <v>20</v>
      </c>
      <c r="C83" s="34" t="s">
        <v>133</v>
      </c>
      <c r="D83" s="34" t="s">
        <v>79</v>
      </c>
      <c r="E83" s="44">
        <v>0.20991899999999999</v>
      </c>
      <c r="F83" s="21">
        <v>291.08394190140007</v>
      </c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1">
        <f t="shared" si="2"/>
        <v>291.08394190140007</v>
      </c>
    </row>
    <row r="84" spans="1:17" s="37" customFormat="1" ht="15" customHeight="1" x14ac:dyDescent="0.1">
      <c r="A84" s="26">
        <v>77</v>
      </c>
      <c r="B84" s="34" t="s">
        <v>51</v>
      </c>
      <c r="C84" s="34" t="s">
        <v>255</v>
      </c>
      <c r="D84" s="34" t="s">
        <v>9</v>
      </c>
      <c r="E84" s="44">
        <v>0.21008099999999999</v>
      </c>
      <c r="F84" s="21">
        <v>290.85947801086246</v>
      </c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1">
        <f t="shared" si="2"/>
        <v>290.85947801086246</v>
      </c>
    </row>
    <row r="85" spans="1:17" s="37" customFormat="1" ht="15" customHeight="1" x14ac:dyDescent="0.1">
      <c r="A85" s="26">
        <v>78</v>
      </c>
      <c r="B85" s="38" t="s">
        <v>288</v>
      </c>
      <c r="C85" s="41" t="s">
        <v>292</v>
      </c>
      <c r="D85" s="43" t="s">
        <v>186</v>
      </c>
      <c r="E85" s="26"/>
      <c r="F85" s="26"/>
      <c r="G85" s="20">
        <v>4.987268518518518E-2</v>
      </c>
      <c r="H85" s="21">
        <v>290.46182408911585</v>
      </c>
      <c r="I85" s="26"/>
      <c r="J85" s="26"/>
      <c r="K85" s="26"/>
      <c r="L85" s="26"/>
      <c r="M85" s="26"/>
      <c r="N85" s="26"/>
      <c r="O85" s="26"/>
      <c r="P85" s="26"/>
      <c r="Q85" s="21">
        <f t="shared" si="2"/>
        <v>290.46182408911585</v>
      </c>
    </row>
    <row r="86" spans="1:17" s="37" customFormat="1" ht="15" customHeight="1" x14ac:dyDescent="0.1">
      <c r="A86" s="26">
        <v>79</v>
      </c>
      <c r="B86" s="34" t="s">
        <v>20</v>
      </c>
      <c r="C86" s="34" t="s">
        <v>254</v>
      </c>
      <c r="D86" s="34" t="s">
        <v>10</v>
      </c>
      <c r="E86" s="44">
        <v>0.210671</v>
      </c>
      <c r="F86" s="21">
        <v>290.04490413963003</v>
      </c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1">
        <f t="shared" si="2"/>
        <v>290.04490413963003</v>
      </c>
    </row>
    <row r="87" spans="1:17" s="37" customFormat="1" ht="15" customHeight="1" x14ac:dyDescent="0.1">
      <c r="A87" s="26">
        <v>80</v>
      </c>
      <c r="B87" s="38" t="s">
        <v>52</v>
      </c>
      <c r="C87" s="41" t="s">
        <v>201</v>
      </c>
      <c r="D87" s="33" t="s">
        <v>10</v>
      </c>
      <c r="E87" s="26"/>
      <c r="F87" s="26"/>
      <c r="G87" s="26"/>
      <c r="H87" s="26"/>
      <c r="I87" s="25">
        <v>0.11010416666666667</v>
      </c>
      <c r="J87" s="21">
        <v>289.88226637233265</v>
      </c>
      <c r="K87" s="26"/>
      <c r="L87" s="26"/>
      <c r="M87" s="26"/>
      <c r="N87" s="26"/>
      <c r="O87" s="26"/>
      <c r="P87" s="26"/>
      <c r="Q87" s="21">
        <f t="shared" si="2"/>
        <v>289.88226637233265</v>
      </c>
    </row>
    <row r="88" spans="1:17" s="37" customFormat="1" ht="15" customHeight="1" x14ac:dyDescent="0.1">
      <c r="A88" s="26">
        <v>81</v>
      </c>
      <c r="B88" s="38" t="s">
        <v>197</v>
      </c>
      <c r="C88" s="41" t="s">
        <v>302</v>
      </c>
      <c r="D88" s="43" t="s">
        <v>14</v>
      </c>
      <c r="E88" s="26"/>
      <c r="F88" s="26"/>
      <c r="G88" s="20">
        <v>5.0011574074074076E-2</v>
      </c>
      <c r="H88" s="21">
        <v>289.65517241379308</v>
      </c>
      <c r="I88" s="26"/>
      <c r="J88" s="26"/>
      <c r="K88" s="26"/>
      <c r="L88" s="26"/>
      <c r="M88" s="26"/>
      <c r="N88" s="26"/>
      <c r="O88" s="26"/>
      <c r="P88" s="26"/>
      <c r="Q88" s="21">
        <f t="shared" si="2"/>
        <v>289.65517241379308</v>
      </c>
    </row>
    <row r="89" spans="1:17" s="37" customFormat="1" ht="15" customHeight="1" x14ac:dyDescent="0.1">
      <c r="A89" s="26">
        <v>82</v>
      </c>
      <c r="B89" s="38" t="s">
        <v>29</v>
      </c>
      <c r="C89" s="41" t="s">
        <v>123</v>
      </c>
      <c r="D89" s="41" t="s">
        <v>79</v>
      </c>
      <c r="E89" s="26"/>
      <c r="F89" s="26"/>
      <c r="G89" s="26"/>
      <c r="H89" s="26"/>
      <c r="I89" s="26"/>
      <c r="J89" s="26"/>
      <c r="K89" s="25">
        <v>5.6388888888888884E-2</v>
      </c>
      <c r="L89" s="21">
        <v>289.22413793103453</v>
      </c>
      <c r="M89" s="26"/>
      <c r="N89" s="26"/>
      <c r="O89" s="26"/>
      <c r="P89" s="26"/>
      <c r="Q89" s="21">
        <f t="shared" si="2"/>
        <v>289.22413793103453</v>
      </c>
    </row>
    <row r="90" spans="1:17" s="37" customFormat="1" ht="15" customHeight="1" x14ac:dyDescent="0.1">
      <c r="A90" s="26">
        <v>83</v>
      </c>
      <c r="B90" s="39" t="s">
        <v>194</v>
      </c>
      <c r="C90" s="41" t="s">
        <v>340</v>
      </c>
      <c r="D90" s="38" t="s">
        <v>15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5">
        <v>2.3206018518518515E-2</v>
      </c>
      <c r="P90" s="23">
        <v>286.80798004987537</v>
      </c>
      <c r="Q90" s="21">
        <f t="shared" si="2"/>
        <v>286.80798004987537</v>
      </c>
    </row>
    <row r="91" spans="1:17" s="37" customFormat="1" ht="15" customHeight="1" x14ac:dyDescent="0.1">
      <c r="A91" s="26">
        <v>84</v>
      </c>
      <c r="B91" s="38" t="s">
        <v>22</v>
      </c>
      <c r="C91" s="41" t="s">
        <v>167</v>
      </c>
      <c r="D91" s="42" t="s">
        <v>10</v>
      </c>
      <c r="E91" s="26"/>
      <c r="F91" s="26"/>
      <c r="G91" s="25"/>
      <c r="H91" s="21"/>
      <c r="I91" s="25"/>
      <c r="J91" s="21"/>
      <c r="K91" s="26"/>
      <c r="L91" s="26"/>
      <c r="M91" s="25">
        <v>9.3657407407407411E-2</v>
      </c>
      <c r="N91" s="23">
        <v>286.20860108749378</v>
      </c>
      <c r="O91" s="26"/>
      <c r="P91" s="26"/>
      <c r="Q91" s="21">
        <f t="shared" si="2"/>
        <v>286.20860108749378</v>
      </c>
    </row>
    <row r="92" spans="1:17" s="37" customFormat="1" ht="15" customHeight="1" x14ac:dyDescent="0.1">
      <c r="A92" s="26">
        <v>85</v>
      </c>
      <c r="B92" s="38" t="s">
        <v>284</v>
      </c>
      <c r="C92" s="41" t="s">
        <v>300</v>
      </c>
      <c r="D92" s="43" t="s">
        <v>275</v>
      </c>
      <c r="E92" s="26"/>
      <c r="F92" s="26"/>
      <c r="G92" s="20">
        <v>5.078703703703704E-2</v>
      </c>
      <c r="H92" s="21">
        <v>285.232452142206</v>
      </c>
      <c r="I92" s="26"/>
      <c r="J92" s="26"/>
      <c r="K92" s="26"/>
      <c r="L92" s="26"/>
      <c r="M92" s="26"/>
      <c r="N92" s="26"/>
      <c r="O92" s="26"/>
      <c r="P92" s="26"/>
      <c r="Q92" s="21">
        <f t="shared" si="2"/>
        <v>285.232452142206</v>
      </c>
    </row>
    <row r="93" spans="1:17" s="37" customFormat="1" ht="15" customHeight="1" x14ac:dyDescent="0.1">
      <c r="A93" s="26">
        <v>86</v>
      </c>
      <c r="B93" s="34" t="s">
        <v>20</v>
      </c>
      <c r="C93" s="34" t="s">
        <v>250</v>
      </c>
      <c r="D93" s="34" t="s">
        <v>145</v>
      </c>
      <c r="E93" s="44">
        <v>0.21506900000000001</v>
      </c>
      <c r="F93" s="21">
        <v>284.1137030441393</v>
      </c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1">
        <f t="shared" si="2"/>
        <v>284.1137030441393</v>
      </c>
    </row>
    <row r="94" spans="1:17" s="37" customFormat="1" ht="15" customHeight="1" x14ac:dyDescent="0.1">
      <c r="A94" s="26">
        <v>87</v>
      </c>
      <c r="B94" s="34" t="s">
        <v>33</v>
      </c>
      <c r="C94" s="34" t="s">
        <v>247</v>
      </c>
      <c r="D94" s="34" t="s">
        <v>10</v>
      </c>
      <c r="E94" s="44">
        <v>0.21609999999999999</v>
      </c>
      <c r="F94" s="21">
        <v>282.75821378991208</v>
      </c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1">
        <f t="shared" si="2"/>
        <v>282.75821378991208</v>
      </c>
    </row>
    <row r="95" spans="1:17" s="37" customFormat="1" ht="15" customHeight="1" x14ac:dyDescent="0.1">
      <c r="A95" s="26">
        <v>88</v>
      </c>
      <c r="B95" s="34" t="s">
        <v>22</v>
      </c>
      <c r="C95" s="34" t="s">
        <v>256</v>
      </c>
      <c r="D95" s="34" t="s">
        <v>14</v>
      </c>
      <c r="E95" s="44">
        <v>0.21618100000000001</v>
      </c>
      <c r="F95" s="21">
        <v>282.65226823818927</v>
      </c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1">
        <f t="shared" si="2"/>
        <v>282.65226823818927</v>
      </c>
    </row>
    <row r="96" spans="1:17" s="37" customFormat="1" ht="15" customHeight="1" x14ac:dyDescent="0.1">
      <c r="A96" s="26">
        <v>89</v>
      </c>
      <c r="B96" s="38" t="s">
        <v>76</v>
      </c>
      <c r="C96" s="41" t="s">
        <v>77</v>
      </c>
      <c r="D96" s="41" t="s">
        <v>16</v>
      </c>
      <c r="E96" s="26"/>
      <c r="F96" s="26"/>
      <c r="G96" s="25"/>
      <c r="H96" s="21"/>
      <c r="I96" s="25"/>
      <c r="J96" s="21"/>
      <c r="K96" s="25">
        <v>5.8252314814814819E-2</v>
      </c>
      <c r="L96" s="21">
        <v>279.97218358831708</v>
      </c>
      <c r="M96" s="25"/>
      <c r="N96" s="21"/>
      <c r="O96" s="25"/>
      <c r="P96" s="21"/>
      <c r="Q96" s="21">
        <f t="shared" si="2"/>
        <v>279.97218358831708</v>
      </c>
    </row>
    <row r="97" spans="1:17" s="37" customFormat="1" ht="15" customHeight="1" x14ac:dyDescent="0.1">
      <c r="A97" s="26">
        <v>90</v>
      </c>
      <c r="B97" s="38" t="s">
        <v>22</v>
      </c>
      <c r="C97" s="41" t="s">
        <v>122</v>
      </c>
      <c r="D97" s="41" t="s">
        <v>11</v>
      </c>
      <c r="E97" s="26"/>
      <c r="F97" s="26"/>
      <c r="G97" s="25"/>
      <c r="H97" s="21"/>
      <c r="I97" s="25"/>
      <c r="J97" s="21"/>
      <c r="K97" s="25">
        <v>5.8263888888888893E-2</v>
      </c>
      <c r="L97" s="21">
        <v>279.9165673420739</v>
      </c>
      <c r="M97" s="26"/>
      <c r="N97" s="21"/>
      <c r="O97" s="26"/>
      <c r="P97" s="21"/>
      <c r="Q97" s="21">
        <f t="shared" ref="Q97:Q128" si="3">(F97+H97+J97+L97+N97+P97)</f>
        <v>279.9165673420739</v>
      </c>
    </row>
    <row r="98" spans="1:17" s="37" customFormat="1" ht="15" customHeight="1" x14ac:dyDescent="0.1">
      <c r="A98" s="26">
        <v>91</v>
      </c>
      <c r="B98" s="34" t="s">
        <v>29</v>
      </c>
      <c r="C98" s="34" t="s">
        <v>238</v>
      </c>
      <c r="D98" s="34" t="s">
        <v>344</v>
      </c>
      <c r="E98" s="44">
        <v>0.21909699999999999</v>
      </c>
      <c r="F98" s="21">
        <v>278.89040014240271</v>
      </c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1">
        <f t="shared" si="3"/>
        <v>278.89040014240271</v>
      </c>
    </row>
    <row r="99" spans="1:17" s="37" customFormat="1" ht="15" customHeight="1" x14ac:dyDescent="0.1">
      <c r="A99" s="26">
        <v>92</v>
      </c>
      <c r="B99" s="34" t="s">
        <v>223</v>
      </c>
      <c r="C99" s="34" t="s">
        <v>257</v>
      </c>
      <c r="D99" s="34" t="s">
        <v>10</v>
      </c>
      <c r="E99" s="44">
        <v>0.21976899999999999</v>
      </c>
      <c r="F99" s="21">
        <v>278.03762132056841</v>
      </c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1">
        <f t="shared" si="3"/>
        <v>278.03762132056841</v>
      </c>
    </row>
    <row r="100" spans="1:17" s="37" customFormat="1" ht="15" customHeight="1" x14ac:dyDescent="0.1">
      <c r="A100" s="26">
        <v>93</v>
      </c>
      <c r="B100" s="38" t="s">
        <v>150</v>
      </c>
      <c r="C100" s="41" t="s">
        <v>168</v>
      </c>
      <c r="D100" s="42" t="s">
        <v>14</v>
      </c>
      <c r="E100" s="26"/>
      <c r="F100" s="26"/>
      <c r="G100" s="26"/>
      <c r="H100" s="26"/>
      <c r="I100" s="26"/>
      <c r="J100" s="26"/>
      <c r="K100" s="26"/>
      <c r="L100" s="26"/>
      <c r="M100" s="25">
        <v>9.6458333333333326E-2</v>
      </c>
      <c r="N100" s="23">
        <v>277.89776817854573</v>
      </c>
      <c r="O100" s="25"/>
      <c r="P100" s="26"/>
      <c r="Q100" s="21">
        <f t="shared" si="3"/>
        <v>277.89776817854573</v>
      </c>
    </row>
    <row r="101" spans="1:17" s="37" customFormat="1" ht="15" customHeight="1" x14ac:dyDescent="0.1">
      <c r="A101" s="26">
        <v>94</v>
      </c>
      <c r="B101" s="34" t="s">
        <v>53</v>
      </c>
      <c r="C101" s="34" t="s">
        <v>258</v>
      </c>
      <c r="D101" s="34" t="s">
        <v>15</v>
      </c>
      <c r="E101" s="44">
        <v>0.21990699999999999</v>
      </c>
      <c r="F101" s="21">
        <v>277.86314214645279</v>
      </c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1">
        <f t="shared" si="3"/>
        <v>277.86314214645279</v>
      </c>
    </row>
    <row r="102" spans="1:17" s="37" customFormat="1" ht="15" customHeight="1" x14ac:dyDescent="0.1">
      <c r="A102" s="26">
        <v>95</v>
      </c>
      <c r="B102" s="39" t="s">
        <v>61</v>
      </c>
      <c r="C102" s="41" t="s">
        <v>62</v>
      </c>
      <c r="D102" s="41" t="s">
        <v>17</v>
      </c>
      <c r="E102" s="26"/>
      <c r="F102" s="26"/>
      <c r="G102" s="26"/>
      <c r="H102" s="26"/>
      <c r="I102" s="26"/>
      <c r="J102" s="26"/>
      <c r="K102" s="25">
        <v>5.8842592592592592E-2</v>
      </c>
      <c r="L102" s="21">
        <v>277.16365066876477</v>
      </c>
      <c r="M102" s="25"/>
      <c r="N102" s="21"/>
      <c r="O102" s="25"/>
      <c r="P102" s="21"/>
      <c r="Q102" s="21">
        <f t="shared" si="3"/>
        <v>277.16365066876477</v>
      </c>
    </row>
    <row r="103" spans="1:17" s="37" customFormat="1" ht="15" customHeight="1" x14ac:dyDescent="0.1">
      <c r="A103" s="26">
        <v>96</v>
      </c>
      <c r="B103" s="34" t="s">
        <v>224</v>
      </c>
      <c r="C103" s="34" t="s">
        <v>259</v>
      </c>
      <c r="D103" s="34" t="s">
        <v>10</v>
      </c>
      <c r="E103" s="44">
        <v>0.22134300000000001</v>
      </c>
      <c r="F103" s="21">
        <v>276.06045820287966</v>
      </c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1">
        <f t="shared" si="3"/>
        <v>276.06045820287966</v>
      </c>
    </row>
    <row r="104" spans="1:17" s="37" customFormat="1" ht="15" customHeight="1" x14ac:dyDescent="0.1">
      <c r="A104" s="26">
        <v>97</v>
      </c>
      <c r="B104" s="38" t="s">
        <v>21</v>
      </c>
      <c r="C104" s="41" t="s">
        <v>158</v>
      </c>
      <c r="D104" s="42" t="s">
        <v>186</v>
      </c>
      <c r="E104" s="26"/>
      <c r="F104" s="26"/>
      <c r="G104" s="26"/>
      <c r="H104" s="26"/>
      <c r="I104" s="26"/>
      <c r="J104" s="26"/>
      <c r="K104" s="26"/>
      <c r="L104" s="26"/>
      <c r="M104" s="25">
        <v>9.7731481481481475E-2</v>
      </c>
      <c r="N104" s="23">
        <v>274.27759355755563</v>
      </c>
      <c r="O104" s="26"/>
      <c r="P104" s="26"/>
      <c r="Q104" s="21">
        <f t="shared" si="3"/>
        <v>274.27759355755563</v>
      </c>
    </row>
    <row r="105" spans="1:17" s="37" customFormat="1" ht="15" customHeight="1" x14ac:dyDescent="0.1">
      <c r="A105" s="26">
        <v>98</v>
      </c>
      <c r="B105" s="34" t="s">
        <v>221</v>
      </c>
      <c r="C105" s="34" t="s">
        <v>249</v>
      </c>
      <c r="D105" s="34" t="s">
        <v>9</v>
      </c>
      <c r="E105" s="44">
        <v>0.22287000000000001</v>
      </c>
      <c r="F105" s="21">
        <v>274.16902229999545</v>
      </c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1">
        <f t="shared" si="3"/>
        <v>274.16902229999545</v>
      </c>
    </row>
    <row r="106" spans="1:17" s="37" customFormat="1" ht="15" customHeight="1" x14ac:dyDescent="0.1">
      <c r="A106" s="26">
        <v>99</v>
      </c>
      <c r="B106" s="38" t="s">
        <v>197</v>
      </c>
      <c r="C106" s="41" t="s">
        <v>198</v>
      </c>
      <c r="D106" s="33" t="s">
        <v>189</v>
      </c>
      <c r="E106" s="26"/>
      <c r="F106" s="26"/>
      <c r="G106" s="26"/>
      <c r="H106" s="26"/>
      <c r="I106" s="25">
        <v>0.11697916666666668</v>
      </c>
      <c r="J106" s="21">
        <v>272.84555258731575</v>
      </c>
      <c r="K106" s="26"/>
      <c r="L106" s="26"/>
      <c r="M106" s="25"/>
      <c r="N106" s="21"/>
      <c r="O106" s="25"/>
      <c r="P106" s="21"/>
      <c r="Q106" s="21">
        <f t="shared" si="3"/>
        <v>272.84555258731575</v>
      </c>
    </row>
    <row r="107" spans="1:17" s="37" customFormat="1" ht="15" customHeight="1" x14ac:dyDescent="0.1">
      <c r="A107" s="26">
        <v>100</v>
      </c>
      <c r="B107" s="38" t="s">
        <v>287</v>
      </c>
      <c r="C107" s="41" t="s">
        <v>293</v>
      </c>
      <c r="D107" s="43" t="s">
        <v>268</v>
      </c>
      <c r="E107" s="26"/>
      <c r="F107" s="26"/>
      <c r="G107" s="20">
        <v>5.3437499999999999E-2</v>
      </c>
      <c r="H107" s="21">
        <v>271.08512020792722</v>
      </c>
      <c r="I107" s="26"/>
      <c r="J107" s="26"/>
      <c r="K107" s="26"/>
      <c r="L107" s="26"/>
      <c r="M107" s="26"/>
      <c r="N107" s="26"/>
      <c r="O107" s="26"/>
      <c r="P107" s="26"/>
      <c r="Q107" s="21">
        <f t="shared" si="3"/>
        <v>271.08512020792722</v>
      </c>
    </row>
    <row r="108" spans="1:17" s="37" customFormat="1" ht="15" customHeight="1" x14ac:dyDescent="0.1">
      <c r="A108" s="26">
        <v>101</v>
      </c>
      <c r="B108" s="38" t="s">
        <v>286</v>
      </c>
      <c r="C108" s="41" t="s">
        <v>294</v>
      </c>
      <c r="D108" s="43" t="s">
        <v>268</v>
      </c>
      <c r="E108" s="26"/>
      <c r="F108" s="26"/>
      <c r="G108" s="20">
        <v>5.3611111111111109E-2</v>
      </c>
      <c r="H108" s="21">
        <v>270.20725388601039</v>
      </c>
      <c r="I108" s="26"/>
      <c r="J108" s="26"/>
      <c r="K108" s="26"/>
      <c r="L108" s="26"/>
      <c r="M108" s="26"/>
      <c r="N108" s="26"/>
      <c r="O108" s="26"/>
      <c r="P108" s="26"/>
      <c r="Q108" s="21">
        <f t="shared" si="3"/>
        <v>270.20725388601039</v>
      </c>
    </row>
    <row r="109" spans="1:17" s="37" customFormat="1" ht="15" customHeight="1" x14ac:dyDescent="0.1">
      <c r="A109" s="26">
        <v>102</v>
      </c>
      <c r="B109" s="40" t="s">
        <v>156</v>
      </c>
      <c r="C109" s="41" t="s">
        <v>160</v>
      </c>
      <c r="D109" s="42" t="s">
        <v>15</v>
      </c>
      <c r="E109" s="25"/>
      <c r="F109" s="24"/>
      <c r="G109" s="25"/>
      <c r="H109" s="21"/>
      <c r="I109" s="25"/>
      <c r="J109" s="21"/>
      <c r="K109" s="27"/>
      <c r="L109" s="27"/>
      <c r="M109" s="25">
        <v>9.9363425925925911E-2</v>
      </c>
      <c r="N109" s="23">
        <v>269.77285963890512</v>
      </c>
      <c r="O109" s="27"/>
      <c r="P109" s="24"/>
      <c r="Q109" s="21">
        <f t="shared" si="3"/>
        <v>269.77285963890512</v>
      </c>
    </row>
    <row r="110" spans="1:17" s="37" customFormat="1" ht="15" customHeight="1" x14ac:dyDescent="0.1">
      <c r="A110" s="26">
        <v>103</v>
      </c>
      <c r="B110" s="38" t="s">
        <v>32</v>
      </c>
      <c r="C110" s="41" t="s">
        <v>78</v>
      </c>
      <c r="D110" s="41" t="s">
        <v>17</v>
      </c>
      <c r="E110" s="26"/>
      <c r="F110" s="26"/>
      <c r="G110" s="26"/>
      <c r="H110" s="26"/>
      <c r="I110" s="26"/>
      <c r="J110" s="26"/>
      <c r="K110" s="25">
        <v>6.0891203703703704E-2</v>
      </c>
      <c r="L110" s="21">
        <v>267.8388139137046</v>
      </c>
      <c r="M110" s="26"/>
      <c r="N110" s="21"/>
      <c r="O110" s="26"/>
      <c r="P110" s="21"/>
      <c r="Q110" s="21">
        <f t="shared" si="3"/>
        <v>267.8388139137046</v>
      </c>
    </row>
    <row r="111" spans="1:17" s="37" customFormat="1" ht="15" customHeight="1" x14ac:dyDescent="0.1">
      <c r="A111" s="26">
        <v>104</v>
      </c>
      <c r="B111" s="38" t="s">
        <v>25</v>
      </c>
      <c r="C111" s="41" t="s">
        <v>298</v>
      </c>
      <c r="D111" s="43" t="s">
        <v>145</v>
      </c>
      <c r="E111" s="26"/>
      <c r="F111" s="26"/>
      <c r="G111" s="20">
        <v>5.4282407407407411E-2</v>
      </c>
      <c r="H111" s="21">
        <v>266.86567164179104</v>
      </c>
      <c r="I111" s="26"/>
      <c r="J111" s="26"/>
      <c r="K111" s="26"/>
      <c r="L111" s="26"/>
      <c r="M111" s="26"/>
      <c r="N111" s="26"/>
      <c r="O111" s="26"/>
      <c r="P111" s="26"/>
      <c r="Q111" s="21">
        <f t="shared" si="3"/>
        <v>266.86567164179104</v>
      </c>
    </row>
    <row r="112" spans="1:17" s="37" customFormat="1" ht="15" customHeight="1" x14ac:dyDescent="0.1">
      <c r="A112" s="26">
        <v>105</v>
      </c>
      <c r="B112" s="38" t="s">
        <v>52</v>
      </c>
      <c r="C112" s="41" t="s">
        <v>119</v>
      </c>
      <c r="D112" s="41" t="s">
        <v>13</v>
      </c>
      <c r="E112" s="26"/>
      <c r="F112" s="26"/>
      <c r="G112" s="26"/>
      <c r="H112" s="26"/>
      <c r="I112" s="26"/>
      <c r="J112" s="26"/>
      <c r="K112" s="25">
        <v>6.1655092592592588E-2</v>
      </c>
      <c r="L112" s="21">
        <v>264.52036793692514</v>
      </c>
      <c r="M112" s="26"/>
      <c r="N112" s="26"/>
      <c r="O112" s="26"/>
      <c r="P112" s="26"/>
      <c r="Q112" s="21">
        <f t="shared" si="3"/>
        <v>264.52036793692514</v>
      </c>
    </row>
    <row r="113" spans="1:17" s="37" customFormat="1" ht="15" customHeight="1" x14ac:dyDescent="0.1">
      <c r="A113" s="26">
        <v>106</v>
      </c>
      <c r="B113" s="38" t="s">
        <v>21</v>
      </c>
      <c r="C113" s="41" t="s">
        <v>173</v>
      </c>
      <c r="D113" s="42" t="s">
        <v>145</v>
      </c>
      <c r="E113" s="26"/>
      <c r="F113" s="26"/>
      <c r="G113" s="25"/>
      <c r="H113" s="21"/>
      <c r="I113" s="25"/>
      <c r="J113" s="21"/>
      <c r="K113" s="26"/>
      <c r="L113" s="26"/>
      <c r="M113" s="25">
        <v>0.1013888888888889</v>
      </c>
      <c r="N113" s="23">
        <v>264.38356164383561</v>
      </c>
      <c r="O113" s="26"/>
      <c r="P113" s="21"/>
      <c r="Q113" s="21">
        <f t="shared" si="3"/>
        <v>264.38356164383561</v>
      </c>
    </row>
    <row r="114" spans="1:17" s="37" customFormat="1" ht="15" customHeight="1" x14ac:dyDescent="0.1">
      <c r="A114" s="26">
        <v>107</v>
      </c>
      <c r="B114" s="38" t="s">
        <v>33</v>
      </c>
      <c r="C114" s="41" t="s">
        <v>118</v>
      </c>
      <c r="D114" s="41" t="s">
        <v>10</v>
      </c>
      <c r="E114" s="26"/>
      <c r="F114" s="26"/>
      <c r="G114" s="26"/>
      <c r="H114" s="26"/>
      <c r="I114" s="26"/>
      <c r="J114" s="26"/>
      <c r="K114" s="25">
        <v>6.1759259259259257E-2</v>
      </c>
      <c r="L114" s="21">
        <v>264.07421289355324</v>
      </c>
      <c r="M114" s="25"/>
      <c r="N114" s="21"/>
      <c r="O114" s="25"/>
      <c r="P114" s="21"/>
      <c r="Q114" s="21">
        <f t="shared" si="3"/>
        <v>264.07421289355324</v>
      </c>
    </row>
    <row r="115" spans="1:17" s="37" customFormat="1" ht="15" customHeight="1" x14ac:dyDescent="0.1">
      <c r="A115" s="26">
        <v>108</v>
      </c>
      <c r="B115" s="38" t="s">
        <v>152</v>
      </c>
      <c r="C115" s="41" t="s">
        <v>165</v>
      </c>
      <c r="D115" s="42" t="s">
        <v>15</v>
      </c>
      <c r="E115" s="26"/>
      <c r="F115" s="26"/>
      <c r="G115" s="25"/>
      <c r="H115" s="21"/>
      <c r="I115" s="25"/>
      <c r="J115" s="21"/>
      <c r="K115" s="26"/>
      <c r="L115" s="26"/>
      <c r="M115" s="25">
        <v>0.1017013888888889</v>
      </c>
      <c r="N115" s="23">
        <v>263.57118470467736</v>
      </c>
      <c r="O115" s="26"/>
      <c r="P115" s="21"/>
      <c r="Q115" s="21">
        <f t="shared" si="3"/>
        <v>263.57118470467736</v>
      </c>
    </row>
    <row r="116" spans="1:17" s="37" customFormat="1" ht="15" customHeight="1" x14ac:dyDescent="0.1">
      <c r="A116" s="26">
        <v>109</v>
      </c>
      <c r="B116" s="34" t="s">
        <v>20</v>
      </c>
      <c r="C116" s="34" t="s">
        <v>234</v>
      </c>
      <c r="D116" s="34" t="s">
        <v>10</v>
      </c>
      <c r="E116" s="44">
        <v>0.232014</v>
      </c>
      <c r="F116" s="21">
        <v>263.36363322902923</v>
      </c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1">
        <f t="shared" si="3"/>
        <v>263.36363322902923</v>
      </c>
    </row>
    <row r="117" spans="1:17" s="37" customFormat="1" ht="15" customHeight="1" x14ac:dyDescent="0.1">
      <c r="A117" s="26">
        <v>110</v>
      </c>
      <c r="B117" s="34" t="s">
        <v>222</v>
      </c>
      <c r="C117" s="34" t="s">
        <v>252</v>
      </c>
      <c r="D117" s="34" t="s">
        <v>15</v>
      </c>
      <c r="E117" s="44">
        <v>0.232234</v>
      </c>
      <c r="F117" s="21">
        <v>263.1141434932008</v>
      </c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1">
        <f t="shared" si="3"/>
        <v>263.1141434932008</v>
      </c>
    </row>
    <row r="118" spans="1:17" s="37" customFormat="1" ht="15" customHeight="1" x14ac:dyDescent="0.1">
      <c r="A118" s="26">
        <v>111</v>
      </c>
      <c r="B118" s="34" t="s">
        <v>52</v>
      </c>
      <c r="C118" s="34" t="s">
        <v>243</v>
      </c>
      <c r="D118" s="34" t="s">
        <v>12</v>
      </c>
      <c r="E118" s="44">
        <v>0.23260400000000001</v>
      </c>
      <c r="F118" s="21">
        <v>262.69561142542688</v>
      </c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1">
        <f t="shared" si="3"/>
        <v>262.69561142542688</v>
      </c>
    </row>
    <row r="119" spans="1:17" s="37" customFormat="1" ht="15" customHeight="1" x14ac:dyDescent="0.1">
      <c r="A119" s="26">
        <v>112</v>
      </c>
      <c r="B119" s="34" t="s">
        <v>211</v>
      </c>
      <c r="C119" s="34" t="s">
        <v>232</v>
      </c>
      <c r="D119" s="34" t="s">
        <v>146</v>
      </c>
      <c r="E119" s="44">
        <v>0.234213</v>
      </c>
      <c r="F119" s="21">
        <v>260.89094115185748</v>
      </c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1">
        <f t="shared" si="3"/>
        <v>260.89094115185748</v>
      </c>
    </row>
    <row r="120" spans="1:17" s="37" customFormat="1" ht="15" customHeight="1" x14ac:dyDescent="0.1">
      <c r="A120" s="26">
        <v>113</v>
      </c>
      <c r="B120" s="38" t="s">
        <v>191</v>
      </c>
      <c r="C120" s="41" t="s">
        <v>206</v>
      </c>
      <c r="D120" s="33" t="s">
        <v>185</v>
      </c>
      <c r="E120" s="26"/>
      <c r="F120" s="26"/>
      <c r="G120" s="26"/>
      <c r="H120" s="26"/>
      <c r="I120" s="25">
        <v>0.12240740740740741</v>
      </c>
      <c r="J120" s="21">
        <v>260.74602874432679</v>
      </c>
      <c r="K120" s="26"/>
      <c r="L120" s="26"/>
      <c r="M120" s="26"/>
      <c r="N120" s="21"/>
      <c r="O120" s="26"/>
      <c r="P120" s="21"/>
      <c r="Q120" s="21">
        <f t="shared" si="3"/>
        <v>260.74602874432679</v>
      </c>
    </row>
    <row r="121" spans="1:17" s="37" customFormat="1" ht="15" customHeight="1" x14ac:dyDescent="0.1">
      <c r="A121" s="26">
        <v>114</v>
      </c>
      <c r="B121" s="34" t="s">
        <v>74</v>
      </c>
      <c r="C121" s="34" t="s">
        <v>251</v>
      </c>
      <c r="D121" s="34" t="s">
        <v>190</v>
      </c>
      <c r="E121" s="44">
        <v>0.235046</v>
      </c>
      <c r="F121" s="21">
        <v>259.9663470129251</v>
      </c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1">
        <f t="shared" si="3"/>
        <v>259.9663470129251</v>
      </c>
    </row>
    <row r="122" spans="1:17" s="37" customFormat="1" ht="15" customHeight="1" x14ac:dyDescent="0.1">
      <c r="A122" s="26">
        <v>115</v>
      </c>
      <c r="B122" s="38" t="s">
        <v>33</v>
      </c>
      <c r="C122" s="41" t="s">
        <v>41</v>
      </c>
      <c r="D122" s="41" t="s">
        <v>16</v>
      </c>
      <c r="E122" s="26"/>
      <c r="F122" s="26"/>
      <c r="G122" s="26"/>
      <c r="H122" s="26"/>
      <c r="I122" s="26"/>
      <c r="J122" s="26"/>
      <c r="K122" s="25">
        <v>6.3159722222222228E-2</v>
      </c>
      <c r="L122" s="21">
        <v>258.21880153930732</v>
      </c>
      <c r="M122" s="25"/>
      <c r="N122" s="21"/>
      <c r="O122" s="25"/>
      <c r="P122" s="21"/>
      <c r="Q122" s="21">
        <f t="shared" si="3"/>
        <v>258.21880153930732</v>
      </c>
    </row>
    <row r="123" spans="1:17" s="37" customFormat="1" ht="15" customHeight="1" x14ac:dyDescent="0.1">
      <c r="A123" s="26">
        <v>116</v>
      </c>
      <c r="B123" s="38" t="s">
        <v>155</v>
      </c>
      <c r="C123" s="41" t="s">
        <v>161</v>
      </c>
      <c r="D123" s="42" t="s">
        <v>146</v>
      </c>
      <c r="E123" s="26"/>
      <c r="F123" s="26"/>
      <c r="G123" s="25"/>
      <c r="H123" s="21"/>
      <c r="I123" s="25"/>
      <c r="J123" s="21"/>
      <c r="K123" s="26"/>
      <c r="L123" s="26"/>
      <c r="M123" s="25">
        <v>0.10394675925925927</v>
      </c>
      <c r="N123" s="23">
        <v>257.87774189956576</v>
      </c>
      <c r="O123" s="25"/>
      <c r="P123" s="21"/>
      <c r="Q123" s="21">
        <f t="shared" si="3"/>
        <v>257.87774189956576</v>
      </c>
    </row>
    <row r="124" spans="1:17" s="37" customFormat="1" ht="15" customHeight="1" x14ac:dyDescent="0.1">
      <c r="A124" s="26">
        <v>117</v>
      </c>
      <c r="B124" s="34" t="s">
        <v>215</v>
      </c>
      <c r="C124" s="34" t="s">
        <v>239</v>
      </c>
      <c r="D124" s="34" t="s">
        <v>186</v>
      </c>
      <c r="E124" s="44">
        <v>0.23713000000000001</v>
      </c>
      <c r="F124" s="21">
        <v>257.6816514148357</v>
      </c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1">
        <f t="shared" si="3"/>
        <v>257.6816514148357</v>
      </c>
    </row>
    <row r="125" spans="1:17" s="37" customFormat="1" ht="15" customHeight="1" x14ac:dyDescent="0.1">
      <c r="A125" s="26">
        <v>118</v>
      </c>
      <c r="B125" s="38" t="s">
        <v>193</v>
      </c>
      <c r="C125" s="41" t="s">
        <v>204</v>
      </c>
      <c r="D125" s="33" t="s">
        <v>186</v>
      </c>
      <c r="E125" s="26"/>
      <c r="F125" s="26"/>
      <c r="G125" s="26"/>
      <c r="H125" s="26"/>
      <c r="I125" s="25">
        <v>0.12420138888888889</v>
      </c>
      <c r="J125" s="21">
        <v>256.97977821265494</v>
      </c>
      <c r="K125" s="26"/>
      <c r="L125" s="26"/>
      <c r="M125" s="25"/>
      <c r="N125" s="21"/>
      <c r="O125" s="25"/>
      <c r="P125" s="21"/>
      <c r="Q125" s="21">
        <f t="shared" si="3"/>
        <v>256.97977821265494</v>
      </c>
    </row>
    <row r="126" spans="1:17" s="37" customFormat="1" ht="15" customHeight="1" x14ac:dyDescent="0.1">
      <c r="A126" s="26">
        <v>119</v>
      </c>
      <c r="B126" s="34" t="s">
        <v>196</v>
      </c>
      <c r="C126" s="34" t="s">
        <v>246</v>
      </c>
      <c r="D126" s="34" t="s">
        <v>146</v>
      </c>
      <c r="E126" s="44">
        <v>0.23799799999999999</v>
      </c>
      <c r="F126" s="21">
        <v>256.7418633770032</v>
      </c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1">
        <f t="shared" si="3"/>
        <v>256.7418633770032</v>
      </c>
    </row>
    <row r="127" spans="1:17" s="37" customFormat="1" ht="15" customHeight="1" x14ac:dyDescent="0.1">
      <c r="A127" s="26">
        <v>120</v>
      </c>
      <c r="B127" s="39" t="s">
        <v>72</v>
      </c>
      <c r="C127" s="41" t="s">
        <v>73</v>
      </c>
      <c r="D127" s="41" t="s">
        <v>9</v>
      </c>
      <c r="E127" s="26"/>
      <c r="F127" s="26"/>
      <c r="G127" s="26"/>
      <c r="H127" s="26"/>
      <c r="I127" s="26"/>
      <c r="J127" s="26"/>
      <c r="K127" s="25">
        <v>6.3738425925925921E-2</v>
      </c>
      <c r="L127" s="21">
        <v>255.87434174686766</v>
      </c>
      <c r="M127" s="26"/>
      <c r="N127" s="26"/>
      <c r="O127" s="26"/>
      <c r="P127" s="26"/>
      <c r="Q127" s="21">
        <f t="shared" si="3"/>
        <v>255.87434174686766</v>
      </c>
    </row>
    <row r="128" spans="1:17" s="37" customFormat="1" ht="15" customHeight="1" x14ac:dyDescent="0.1">
      <c r="A128" s="26">
        <v>121</v>
      </c>
      <c r="B128" s="38" t="s">
        <v>52</v>
      </c>
      <c r="C128" s="41" t="s">
        <v>303</v>
      </c>
      <c r="D128" s="43" t="s">
        <v>276</v>
      </c>
      <c r="E128" s="26"/>
      <c r="F128" s="26"/>
      <c r="G128" s="20">
        <v>5.7002314814814818E-2</v>
      </c>
      <c r="H128" s="21">
        <v>254.13197969543148</v>
      </c>
      <c r="I128" s="26"/>
      <c r="J128" s="26"/>
      <c r="K128" s="26"/>
      <c r="L128" s="26"/>
      <c r="M128" s="26"/>
      <c r="N128" s="26"/>
      <c r="O128" s="26"/>
      <c r="P128" s="26"/>
      <c r="Q128" s="21">
        <f t="shared" si="3"/>
        <v>254.13197969543148</v>
      </c>
    </row>
    <row r="129" spans="1:17" s="37" customFormat="1" ht="15" customHeight="1" x14ac:dyDescent="0.1">
      <c r="A129" s="26">
        <v>122</v>
      </c>
      <c r="B129" s="38" t="s">
        <v>52</v>
      </c>
      <c r="C129" s="41" t="s">
        <v>295</v>
      </c>
      <c r="D129" s="43" t="s">
        <v>14</v>
      </c>
      <c r="E129" s="26"/>
      <c r="F129" s="26"/>
      <c r="G129" s="20">
        <v>5.7337962962962959E-2</v>
      </c>
      <c r="H129" s="21">
        <v>252.64432781590637</v>
      </c>
      <c r="I129" s="26"/>
      <c r="J129" s="26"/>
      <c r="K129" s="26"/>
      <c r="L129" s="26"/>
      <c r="M129" s="26"/>
      <c r="N129" s="26"/>
      <c r="O129" s="26"/>
      <c r="P129" s="26"/>
      <c r="Q129" s="21">
        <f t="shared" ref="Q129:Q151" si="4">(F129+H129+J129+L129+N129+P129)</f>
        <v>252.64432781590637</v>
      </c>
    </row>
    <row r="130" spans="1:17" s="37" customFormat="1" ht="15" customHeight="1" x14ac:dyDescent="0.1">
      <c r="A130" s="26">
        <v>123</v>
      </c>
      <c r="B130" s="39" t="s">
        <v>307</v>
      </c>
      <c r="C130" s="41" t="s">
        <v>277</v>
      </c>
      <c r="D130" s="43" t="s">
        <v>9</v>
      </c>
      <c r="E130" s="26"/>
      <c r="F130" s="26"/>
      <c r="G130" s="20">
        <v>5.752314814814815E-2</v>
      </c>
      <c r="H130" s="21">
        <v>251.83098591549296</v>
      </c>
      <c r="I130" s="26"/>
      <c r="J130" s="26"/>
      <c r="K130" s="26"/>
      <c r="L130" s="26"/>
      <c r="M130" s="26"/>
      <c r="N130" s="26"/>
      <c r="O130" s="26"/>
      <c r="P130" s="26"/>
      <c r="Q130" s="21">
        <f t="shared" si="4"/>
        <v>251.83098591549296</v>
      </c>
    </row>
    <row r="131" spans="1:17" s="37" customFormat="1" ht="15" customHeight="1" x14ac:dyDescent="0.1">
      <c r="A131" s="26">
        <v>124</v>
      </c>
      <c r="B131" s="38" t="s">
        <v>114</v>
      </c>
      <c r="C131" s="41" t="s">
        <v>116</v>
      </c>
      <c r="D131" s="41" t="s">
        <v>11</v>
      </c>
      <c r="E131" s="26"/>
      <c r="F131" s="26"/>
      <c r="G131" s="26"/>
      <c r="H131" s="26"/>
      <c r="I131" s="26"/>
      <c r="J131" s="26"/>
      <c r="K131" s="25">
        <v>6.5127314814814818E-2</v>
      </c>
      <c r="L131" s="21">
        <v>250.41762928736452</v>
      </c>
      <c r="M131" s="26"/>
      <c r="N131" s="21"/>
      <c r="O131" s="26"/>
      <c r="P131" s="21"/>
      <c r="Q131" s="21">
        <f t="shared" si="4"/>
        <v>250.41762928736452</v>
      </c>
    </row>
    <row r="132" spans="1:17" s="37" customFormat="1" ht="15" customHeight="1" x14ac:dyDescent="0.1">
      <c r="A132" s="26">
        <v>125</v>
      </c>
      <c r="B132" s="38" t="s">
        <v>56</v>
      </c>
      <c r="C132" s="41" t="s">
        <v>115</v>
      </c>
      <c r="D132" s="41" t="s">
        <v>11</v>
      </c>
      <c r="E132" s="26"/>
      <c r="F132" s="26"/>
      <c r="G132" s="26"/>
      <c r="H132" s="26"/>
      <c r="I132" s="26"/>
      <c r="J132" s="26"/>
      <c r="K132" s="25">
        <v>6.5289351851851848E-2</v>
      </c>
      <c r="L132" s="21">
        <v>249.79613543697928</v>
      </c>
      <c r="M132" s="25"/>
      <c r="N132" s="21"/>
      <c r="O132" s="25"/>
      <c r="P132" s="21"/>
      <c r="Q132" s="21">
        <f t="shared" si="4"/>
        <v>249.79613543697928</v>
      </c>
    </row>
    <row r="133" spans="1:17" s="37" customFormat="1" ht="15" customHeight="1" x14ac:dyDescent="0.1">
      <c r="A133" s="26">
        <v>126</v>
      </c>
      <c r="B133" s="39" t="s">
        <v>87</v>
      </c>
      <c r="C133" s="41" t="s">
        <v>75</v>
      </c>
      <c r="D133" s="41" t="s">
        <v>17</v>
      </c>
      <c r="E133" s="26"/>
      <c r="F133" s="26"/>
      <c r="G133" s="26"/>
      <c r="H133" s="26"/>
      <c r="I133" s="26"/>
      <c r="J133" s="26"/>
      <c r="K133" s="25">
        <v>6.5636574074074069E-2</v>
      </c>
      <c r="L133" s="21">
        <v>248.47469582084292</v>
      </c>
      <c r="M133" s="26"/>
      <c r="N133" s="26"/>
      <c r="O133" s="26"/>
      <c r="P133" s="26"/>
      <c r="Q133" s="21">
        <f t="shared" si="4"/>
        <v>248.47469582084292</v>
      </c>
    </row>
    <row r="134" spans="1:17" s="37" customFormat="1" ht="15" customHeight="1" x14ac:dyDescent="0.1">
      <c r="A134" s="26">
        <v>127</v>
      </c>
      <c r="B134" s="38" t="s">
        <v>157</v>
      </c>
      <c r="C134" s="41" t="s">
        <v>159</v>
      </c>
      <c r="D134" s="42" t="s">
        <v>14</v>
      </c>
      <c r="E134" s="26"/>
      <c r="F134" s="26"/>
      <c r="G134" s="26"/>
      <c r="H134" s="26"/>
      <c r="I134" s="26"/>
      <c r="J134" s="26"/>
      <c r="K134" s="26"/>
      <c r="L134" s="26"/>
      <c r="M134" s="25">
        <v>0.10940972222222223</v>
      </c>
      <c r="N134" s="23">
        <v>245.00158679784192</v>
      </c>
      <c r="O134" s="25"/>
      <c r="P134" s="21"/>
      <c r="Q134" s="21">
        <f t="shared" si="4"/>
        <v>245.00158679784192</v>
      </c>
    </row>
    <row r="135" spans="1:17" s="37" customFormat="1" ht="15" customHeight="1" x14ac:dyDescent="0.1">
      <c r="A135" s="26">
        <v>128</v>
      </c>
      <c r="B135" s="40" t="s">
        <v>70</v>
      </c>
      <c r="C135" s="41" t="s">
        <v>174</v>
      </c>
      <c r="D135" s="42" t="s">
        <v>15</v>
      </c>
      <c r="E135" s="25"/>
      <c r="F135" s="24"/>
      <c r="G135" s="27"/>
      <c r="H135" s="27"/>
      <c r="I135" s="27"/>
      <c r="J135" s="27"/>
      <c r="K135" s="27"/>
      <c r="L135" s="27"/>
      <c r="M135" s="25">
        <v>0.10961805555555555</v>
      </c>
      <c r="N135" s="23">
        <v>244.53595185302501</v>
      </c>
      <c r="O135" s="27"/>
      <c r="P135" s="24"/>
      <c r="Q135" s="21">
        <f t="shared" si="4"/>
        <v>244.53595185302501</v>
      </c>
    </row>
    <row r="136" spans="1:17" s="37" customFormat="1" ht="15" customHeight="1" x14ac:dyDescent="0.1">
      <c r="A136" s="26">
        <v>129</v>
      </c>
      <c r="B136" s="38" t="s">
        <v>282</v>
      </c>
      <c r="C136" s="41" t="s">
        <v>306</v>
      </c>
      <c r="D136" s="43" t="s">
        <v>276</v>
      </c>
      <c r="E136" s="26"/>
      <c r="F136" s="26"/>
      <c r="G136" s="20">
        <v>5.9606481481481483E-2</v>
      </c>
      <c r="H136" s="21">
        <v>243.02912621359226</v>
      </c>
      <c r="I136" s="26"/>
      <c r="J136" s="26"/>
      <c r="K136" s="26"/>
      <c r="L136" s="26"/>
      <c r="M136" s="26"/>
      <c r="N136" s="26"/>
      <c r="O136" s="26"/>
      <c r="P136" s="26"/>
      <c r="Q136" s="21">
        <f t="shared" si="4"/>
        <v>243.02912621359226</v>
      </c>
    </row>
    <row r="137" spans="1:17" s="37" customFormat="1" ht="15" customHeight="1" x14ac:dyDescent="0.1">
      <c r="A137" s="26">
        <v>130</v>
      </c>
      <c r="B137" s="34" t="s">
        <v>212</v>
      </c>
      <c r="C137" s="34" t="s">
        <v>235</v>
      </c>
      <c r="D137" s="34" t="s">
        <v>146</v>
      </c>
      <c r="E137" s="44">
        <v>0.25346099999999999</v>
      </c>
      <c r="F137" s="21">
        <v>241.07870638875409</v>
      </c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1">
        <f t="shared" si="4"/>
        <v>241.07870638875409</v>
      </c>
    </row>
    <row r="138" spans="1:17" s="37" customFormat="1" ht="15" customHeight="1" x14ac:dyDescent="0.1">
      <c r="A138" s="26">
        <v>131</v>
      </c>
      <c r="B138" s="38" t="s">
        <v>148</v>
      </c>
      <c r="C138" s="41" t="s">
        <v>171</v>
      </c>
      <c r="D138" s="42" t="s">
        <v>13</v>
      </c>
      <c r="E138" s="26"/>
      <c r="F138" s="26"/>
      <c r="G138" s="26"/>
      <c r="H138" s="26"/>
      <c r="I138" s="26"/>
      <c r="J138" s="26"/>
      <c r="K138" s="26"/>
      <c r="L138" s="26"/>
      <c r="M138" s="25">
        <v>0.11143518518518519</v>
      </c>
      <c r="N138" s="23">
        <v>240.5484004985459</v>
      </c>
      <c r="O138" s="25"/>
      <c r="P138" s="21"/>
      <c r="Q138" s="21">
        <f t="shared" si="4"/>
        <v>240.5484004985459</v>
      </c>
    </row>
    <row r="139" spans="1:17" s="37" customFormat="1" ht="15" customHeight="1" x14ac:dyDescent="0.1">
      <c r="A139" s="26">
        <v>132</v>
      </c>
      <c r="B139" s="38" t="s">
        <v>285</v>
      </c>
      <c r="C139" s="41" t="s">
        <v>296</v>
      </c>
      <c r="D139" s="43" t="s">
        <v>278</v>
      </c>
      <c r="E139" s="26"/>
      <c r="F139" s="26"/>
      <c r="G139" s="20">
        <v>6.0648148148148145E-2</v>
      </c>
      <c r="H139" s="21">
        <v>238.85496183206109</v>
      </c>
      <c r="I139" s="26"/>
      <c r="J139" s="26"/>
      <c r="K139" s="26"/>
      <c r="L139" s="26"/>
      <c r="M139" s="26"/>
      <c r="N139" s="26"/>
      <c r="O139" s="26"/>
      <c r="P139" s="26"/>
      <c r="Q139" s="21">
        <f t="shared" si="4"/>
        <v>238.85496183206109</v>
      </c>
    </row>
    <row r="140" spans="1:17" s="37" customFormat="1" ht="15" customHeight="1" x14ac:dyDescent="0.1">
      <c r="A140" s="26">
        <v>133</v>
      </c>
      <c r="B140" s="34" t="s">
        <v>216</v>
      </c>
      <c r="C140" s="34" t="s">
        <v>240</v>
      </c>
      <c r="D140" s="34" t="s">
        <v>10</v>
      </c>
      <c r="E140" s="44">
        <v>0.25588</v>
      </c>
      <c r="F140" s="21">
        <v>238.79963264030013</v>
      </c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1">
        <f t="shared" si="4"/>
        <v>238.79963264030013</v>
      </c>
    </row>
    <row r="141" spans="1:17" s="37" customFormat="1" ht="15" customHeight="1" x14ac:dyDescent="0.1">
      <c r="A141" s="26">
        <v>134</v>
      </c>
      <c r="B141" s="38" t="s">
        <v>110</v>
      </c>
      <c r="C141" s="41" t="s">
        <v>290</v>
      </c>
      <c r="D141" s="43" t="s">
        <v>279</v>
      </c>
      <c r="E141" s="26"/>
      <c r="F141" s="26"/>
      <c r="G141" s="20">
        <v>6.1342592592592594E-2</v>
      </c>
      <c r="H141" s="21">
        <v>236.15094339622641</v>
      </c>
      <c r="I141" s="26"/>
      <c r="J141" s="26"/>
      <c r="K141" s="26"/>
      <c r="L141" s="26"/>
      <c r="M141" s="26"/>
      <c r="N141" s="26"/>
      <c r="O141" s="26"/>
      <c r="P141" s="26"/>
      <c r="Q141" s="21">
        <f t="shared" si="4"/>
        <v>236.15094339622641</v>
      </c>
    </row>
    <row r="142" spans="1:17" s="37" customFormat="1" ht="15" customHeight="1" x14ac:dyDescent="0.1">
      <c r="A142" s="26">
        <v>135</v>
      </c>
      <c r="B142" s="38" t="s">
        <v>153</v>
      </c>
      <c r="C142" s="41" t="s">
        <v>301</v>
      </c>
      <c r="D142" s="43" t="s">
        <v>270</v>
      </c>
      <c r="E142" s="26"/>
      <c r="F142" s="26"/>
      <c r="G142" s="20">
        <v>6.2650462962962963E-2</v>
      </c>
      <c r="H142" s="21">
        <v>231.22113430629963</v>
      </c>
      <c r="I142" s="26"/>
      <c r="J142" s="26"/>
      <c r="K142" s="26"/>
      <c r="L142" s="26"/>
      <c r="M142" s="26"/>
      <c r="N142" s="26"/>
      <c r="O142" s="26"/>
      <c r="P142" s="26"/>
      <c r="Q142" s="21">
        <f t="shared" si="4"/>
        <v>231.22113430629963</v>
      </c>
    </row>
    <row r="143" spans="1:17" s="37" customFormat="1" ht="15" customHeight="1" x14ac:dyDescent="0.1">
      <c r="A143" s="26">
        <v>136</v>
      </c>
      <c r="B143" s="38" t="s">
        <v>195</v>
      </c>
      <c r="C143" s="41" t="s">
        <v>200</v>
      </c>
      <c r="D143" s="33" t="s">
        <v>190</v>
      </c>
      <c r="E143" s="25"/>
      <c r="F143" s="21"/>
      <c r="G143" s="26"/>
      <c r="H143" s="26"/>
      <c r="I143" s="25">
        <v>0.13958333333333334</v>
      </c>
      <c r="J143" s="21">
        <v>228.6608623548922</v>
      </c>
      <c r="K143" s="26"/>
      <c r="L143" s="26"/>
      <c r="M143" s="26"/>
      <c r="N143" s="21"/>
      <c r="O143" s="26"/>
      <c r="P143" s="21"/>
      <c r="Q143" s="21">
        <f t="shared" si="4"/>
        <v>228.6608623548922</v>
      </c>
    </row>
    <row r="144" spans="1:17" s="37" customFormat="1" ht="15" customHeight="1" x14ac:dyDescent="0.1">
      <c r="A144" s="26">
        <v>137</v>
      </c>
      <c r="B144" s="38" t="s">
        <v>22</v>
      </c>
      <c r="C144" s="41" t="s">
        <v>297</v>
      </c>
      <c r="D144" s="43" t="s">
        <v>11</v>
      </c>
      <c r="E144" s="26"/>
      <c r="F144" s="26"/>
      <c r="G144" s="20">
        <v>6.3634259259259265E-2</v>
      </c>
      <c r="H144" s="21">
        <v>227.64641687886501</v>
      </c>
      <c r="I144" s="26"/>
      <c r="J144" s="26"/>
      <c r="K144" s="26"/>
      <c r="L144" s="26"/>
      <c r="M144" s="26"/>
      <c r="N144" s="26"/>
      <c r="O144" s="26"/>
      <c r="P144" s="26"/>
      <c r="Q144" s="21">
        <f t="shared" si="4"/>
        <v>227.64641687886501</v>
      </c>
    </row>
    <row r="145" spans="1:17" s="37" customFormat="1" ht="15" customHeight="1" x14ac:dyDescent="0.1">
      <c r="A145" s="26">
        <v>138</v>
      </c>
      <c r="B145" s="38" t="s">
        <v>151</v>
      </c>
      <c r="C145" s="41" t="s">
        <v>166</v>
      </c>
      <c r="D145" s="42" t="s">
        <v>13</v>
      </c>
      <c r="E145" s="26"/>
      <c r="F145" s="26"/>
      <c r="G145" s="26"/>
      <c r="H145" s="26"/>
      <c r="I145" s="26"/>
      <c r="J145" s="26"/>
      <c r="K145" s="26"/>
      <c r="L145" s="26"/>
      <c r="M145" s="25">
        <v>0.12055555555555557</v>
      </c>
      <c r="N145" s="23">
        <v>222.35023041474651</v>
      </c>
      <c r="O145" s="26"/>
      <c r="P145" s="26"/>
      <c r="Q145" s="21">
        <f t="shared" si="4"/>
        <v>222.35023041474651</v>
      </c>
    </row>
    <row r="146" spans="1:17" s="37" customFormat="1" ht="15" customHeight="1" x14ac:dyDescent="0.1">
      <c r="A146" s="26">
        <v>139</v>
      </c>
      <c r="B146" s="38" t="s">
        <v>52</v>
      </c>
      <c r="C146" s="41" t="s">
        <v>299</v>
      </c>
      <c r="D146" s="43" t="s">
        <v>269</v>
      </c>
      <c r="E146" s="26"/>
      <c r="F146" s="26"/>
      <c r="G146" s="20">
        <v>6.5381944444444437E-2</v>
      </c>
      <c r="H146" s="21">
        <v>221.56133828996286</v>
      </c>
      <c r="I146" s="26"/>
      <c r="J146" s="26"/>
      <c r="K146" s="26"/>
      <c r="L146" s="26"/>
      <c r="M146" s="26"/>
      <c r="N146" s="26"/>
      <c r="O146" s="26"/>
      <c r="P146" s="26"/>
      <c r="Q146" s="21">
        <f t="shared" si="4"/>
        <v>221.56133828996286</v>
      </c>
    </row>
    <row r="147" spans="1:17" s="37" customFormat="1" ht="15" customHeight="1" x14ac:dyDescent="0.1">
      <c r="A147" s="26">
        <v>140</v>
      </c>
      <c r="B147" s="38" t="s">
        <v>68</v>
      </c>
      <c r="C147" s="41" t="s">
        <v>304</v>
      </c>
      <c r="D147" s="43" t="s">
        <v>280</v>
      </c>
      <c r="E147" s="26"/>
      <c r="F147" s="26"/>
      <c r="G147" s="20">
        <v>6.6793981481481482E-2</v>
      </c>
      <c r="H147" s="21">
        <v>216.87749090278982</v>
      </c>
      <c r="I147" s="26"/>
      <c r="J147" s="26"/>
      <c r="K147" s="26"/>
      <c r="L147" s="26"/>
      <c r="M147" s="26"/>
      <c r="N147" s="26"/>
      <c r="O147" s="26"/>
      <c r="P147" s="26"/>
      <c r="Q147" s="21">
        <f t="shared" si="4"/>
        <v>216.87749090278982</v>
      </c>
    </row>
    <row r="148" spans="1:17" s="37" customFormat="1" ht="15" customHeight="1" x14ac:dyDescent="0.1">
      <c r="A148" s="26">
        <v>141</v>
      </c>
      <c r="B148" s="34" t="s">
        <v>54</v>
      </c>
      <c r="C148" s="34" t="s">
        <v>265</v>
      </c>
      <c r="D148" s="34" t="s">
        <v>347</v>
      </c>
      <c r="E148" s="44">
        <v>0.294734</v>
      </c>
      <c r="F148" s="21">
        <v>207.31931165050517</v>
      </c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1">
        <f t="shared" si="4"/>
        <v>207.31931165050517</v>
      </c>
    </row>
    <row r="149" spans="1:17" s="37" customFormat="1" ht="15" customHeight="1" x14ac:dyDescent="0.1">
      <c r="A149" s="26">
        <v>142</v>
      </c>
      <c r="B149" s="34" t="s">
        <v>54</v>
      </c>
      <c r="C149" s="34" t="s">
        <v>245</v>
      </c>
      <c r="D149" s="34" t="s">
        <v>9</v>
      </c>
      <c r="E149" s="44">
        <v>0.29627300000000001</v>
      </c>
      <c r="F149" s="21">
        <v>206.24238455748579</v>
      </c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1">
        <f t="shared" si="4"/>
        <v>206.24238455748579</v>
      </c>
    </row>
    <row r="150" spans="1:17" s="37" customFormat="1" ht="15" customHeight="1" x14ac:dyDescent="0.1">
      <c r="A150" s="26">
        <v>143</v>
      </c>
      <c r="B150" s="39" t="s">
        <v>338</v>
      </c>
      <c r="C150" s="41" t="s">
        <v>355</v>
      </c>
      <c r="D150" s="43" t="s">
        <v>279</v>
      </c>
      <c r="E150" s="26"/>
      <c r="F150" s="26"/>
      <c r="G150" s="20">
        <v>7.2916666666666671E-2</v>
      </c>
      <c r="H150" s="21">
        <v>198.66666666666666</v>
      </c>
      <c r="I150" s="26"/>
      <c r="J150" s="26"/>
      <c r="K150" s="26"/>
      <c r="L150" s="26"/>
      <c r="M150" s="26"/>
      <c r="N150" s="26"/>
      <c r="O150" s="26"/>
      <c r="P150" s="26"/>
      <c r="Q150" s="21">
        <f t="shared" si="4"/>
        <v>198.66666666666666</v>
      </c>
    </row>
    <row r="151" spans="1:17" s="37" customFormat="1" ht="15" customHeight="1" x14ac:dyDescent="0.1">
      <c r="A151" s="26">
        <v>144</v>
      </c>
      <c r="B151" s="38" t="s">
        <v>289</v>
      </c>
      <c r="C151" s="41" t="s">
        <v>291</v>
      </c>
      <c r="D151" s="43" t="s">
        <v>10</v>
      </c>
      <c r="E151" s="26"/>
      <c r="F151" s="26"/>
      <c r="G151" s="20">
        <v>7.8020833333333331E-2</v>
      </c>
      <c r="H151" s="21">
        <v>185.66978193146417</v>
      </c>
      <c r="I151" s="26"/>
      <c r="J151" s="26"/>
      <c r="K151" s="26"/>
      <c r="L151" s="26"/>
      <c r="M151" s="26"/>
      <c r="N151" s="26"/>
      <c r="O151" s="26"/>
      <c r="P151" s="26"/>
      <c r="Q151" s="21">
        <f t="shared" si="4"/>
        <v>185.66978193146417</v>
      </c>
    </row>
    <row r="152" spans="1:17" ht="13.5" x14ac:dyDescent="0.15">
      <c r="A152" s="8"/>
      <c r="B152" s="17"/>
      <c r="C152" s="7"/>
      <c r="D152" s="15"/>
      <c r="E152" s="8"/>
      <c r="F152" s="8"/>
      <c r="G152" s="8"/>
      <c r="H152" s="8"/>
      <c r="I152" s="8"/>
      <c r="J152" s="8"/>
      <c r="K152" s="8"/>
      <c r="L152" s="8"/>
      <c r="Q152" s="8"/>
    </row>
    <row r="153" spans="1:17" ht="13.5" x14ac:dyDescent="0.15">
      <c r="B153" s="17"/>
      <c r="C153" s="12"/>
      <c r="D153" s="18"/>
      <c r="E153" s="8"/>
    </row>
    <row r="154" spans="1:17" ht="13.5" x14ac:dyDescent="0.15">
      <c r="C154" s="7"/>
      <c r="D154" s="15"/>
    </row>
    <row r="155" spans="1:17" x14ac:dyDescent="0.2">
      <c r="A155" s="8"/>
      <c r="B155" s="17"/>
      <c r="C155" s="7"/>
      <c r="D155" s="16"/>
      <c r="E155" s="8"/>
      <c r="F155" s="8"/>
      <c r="I155" s="8"/>
      <c r="J155" s="8"/>
      <c r="K155" s="8"/>
      <c r="L155" s="8"/>
      <c r="N155" s="8"/>
      <c r="P155" s="8"/>
      <c r="Q155" s="8"/>
    </row>
    <row r="156" spans="1:17" x14ac:dyDescent="0.2">
      <c r="A156" s="8"/>
      <c r="B156" s="17"/>
      <c r="C156" s="7"/>
      <c r="D156" s="16"/>
      <c r="E156" s="8"/>
      <c r="F156" s="8"/>
      <c r="I156" s="8"/>
      <c r="J156" s="8"/>
      <c r="K156" s="8"/>
      <c r="L156" s="8"/>
      <c r="P156" s="8"/>
      <c r="Q156" s="8"/>
    </row>
    <row r="157" spans="1:17" x14ac:dyDescent="0.2">
      <c r="A157" s="8"/>
      <c r="B157" s="17"/>
      <c r="C157" s="7"/>
      <c r="D157" s="16"/>
      <c r="E157" s="8"/>
      <c r="F157" s="8"/>
      <c r="J157" s="8"/>
      <c r="K157" s="8"/>
      <c r="L157" s="8"/>
      <c r="M157" s="8"/>
      <c r="N157" s="8"/>
      <c r="O157" s="8"/>
      <c r="P157" s="8"/>
      <c r="Q157" s="8"/>
    </row>
    <row r="158" spans="1:17" x14ac:dyDescent="0.2">
      <c r="A158" s="8"/>
      <c r="B158" s="17"/>
      <c r="C158" s="12"/>
      <c r="D158" s="16"/>
      <c r="E158" s="8"/>
      <c r="F158" s="8"/>
      <c r="I158" s="8"/>
      <c r="J158" s="8"/>
      <c r="K158" s="8"/>
      <c r="L158" s="8"/>
      <c r="M158" s="8"/>
      <c r="N158" s="8"/>
      <c r="O158" s="8"/>
      <c r="P158" s="8"/>
      <c r="Q158" s="8"/>
    </row>
    <row r="159" spans="1:17" x14ac:dyDescent="0.2">
      <c r="B159" s="17"/>
      <c r="C159" s="12"/>
      <c r="D159" s="16"/>
      <c r="E159" s="8"/>
    </row>
    <row r="160" spans="1:17" ht="12.75" x14ac:dyDescent="0.15"/>
    <row r="161" ht="12.75" x14ac:dyDescent="0.15"/>
    <row r="162" ht="12.75" x14ac:dyDescent="0.15"/>
    <row r="163" ht="12.75" x14ac:dyDescent="0.15"/>
    <row r="164" ht="12.75" x14ac:dyDescent="0.15"/>
    <row r="165" ht="12.75" x14ac:dyDescent="0.15"/>
    <row r="166" ht="12.75" x14ac:dyDescent="0.15"/>
    <row r="167" ht="12.75" x14ac:dyDescent="0.15"/>
    <row r="168" ht="12.75" x14ac:dyDescent="0.15"/>
    <row r="169" ht="12.75" x14ac:dyDescent="0.15"/>
    <row r="170" ht="12.75" x14ac:dyDescent="0.15"/>
    <row r="171" ht="12.75" x14ac:dyDescent="0.15"/>
    <row r="172" ht="12.75" x14ac:dyDescent="0.15"/>
    <row r="173" ht="12.75" x14ac:dyDescent="0.15"/>
    <row r="174" ht="12.75" x14ac:dyDescent="0.15"/>
    <row r="175" ht="12.75" x14ac:dyDescent="0.15"/>
    <row r="176" ht="12.75" x14ac:dyDescent="0.15"/>
    <row r="177" ht="12.75" x14ac:dyDescent="0.15"/>
    <row r="178" ht="12.75" x14ac:dyDescent="0.15"/>
    <row r="179" ht="12.75" x14ac:dyDescent="0.15"/>
    <row r="180" ht="12.75" x14ac:dyDescent="0.15"/>
    <row r="181" ht="12.75" x14ac:dyDescent="0.15"/>
    <row r="182" ht="12.75" x14ac:dyDescent="0.15"/>
    <row r="183" ht="12.75" x14ac:dyDescent="0.15"/>
    <row r="184" ht="12.75" x14ac:dyDescent="0.15"/>
    <row r="185" ht="12.75" x14ac:dyDescent="0.15"/>
    <row r="186" ht="12.75" x14ac:dyDescent="0.15"/>
    <row r="187" ht="12.75" x14ac:dyDescent="0.15"/>
    <row r="188" ht="12.75" x14ac:dyDescent="0.15"/>
    <row r="189" ht="12.75" x14ac:dyDescent="0.15"/>
    <row r="190" ht="12.75" x14ac:dyDescent="0.15"/>
    <row r="191" ht="12.75" x14ac:dyDescent="0.15"/>
    <row r="192" ht="12.75" x14ac:dyDescent="0.15"/>
    <row r="193" ht="12.75" x14ac:dyDescent="0.15"/>
    <row r="194" ht="12.75" x14ac:dyDescent="0.15"/>
    <row r="195" ht="12.75" x14ac:dyDescent="0.15"/>
    <row r="196" ht="12.75" x14ac:dyDescent="0.15"/>
    <row r="197" ht="12.75" x14ac:dyDescent="0.15"/>
    <row r="198" ht="12.75" x14ac:dyDescent="0.15"/>
    <row r="199" ht="12.75" x14ac:dyDescent="0.15"/>
    <row r="200" ht="12.75" x14ac:dyDescent="0.15"/>
    <row r="201" ht="12.75" x14ac:dyDescent="0.15"/>
    <row r="202" ht="12.75" x14ac:dyDescent="0.15"/>
    <row r="203" ht="12.75" x14ac:dyDescent="0.15"/>
    <row r="204" ht="12.75" x14ac:dyDescent="0.15"/>
    <row r="205" ht="12.75" x14ac:dyDescent="0.15"/>
    <row r="206" ht="12.75" x14ac:dyDescent="0.15"/>
    <row r="207" ht="12.75" x14ac:dyDescent="0.15"/>
    <row r="208" ht="12.75" x14ac:dyDescent="0.15"/>
    <row r="209" ht="12.75" x14ac:dyDescent="0.15"/>
    <row r="210" ht="12.75" x14ac:dyDescent="0.15"/>
    <row r="211" ht="12.75" x14ac:dyDescent="0.15"/>
    <row r="212" ht="12.75" x14ac:dyDescent="0.15"/>
    <row r="213" ht="12.75" x14ac:dyDescent="0.15"/>
    <row r="214" ht="12.75" x14ac:dyDescent="0.15"/>
    <row r="215" ht="12.75" x14ac:dyDescent="0.15"/>
    <row r="216" ht="12.75" x14ac:dyDescent="0.15"/>
    <row r="217" ht="12.75" x14ac:dyDescent="0.15"/>
    <row r="218" ht="12.75" x14ac:dyDescent="0.15"/>
    <row r="219" ht="12.75" x14ac:dyDescent="0.15"/>
    <row r="220" ht="12.75" x14ac:dyDescent="0.15"/>
    <row r="221" ht="12.75" x14ac:dyDescent="0.15"/>
    <row r="222" ht="12.75" x14ac:dyDescent="0.15"/>
    <row r="223" ht="12.75" x14ac:dyDescent="0.15"/>
    <row r="224" ht="12.75" x14ac:dyDescent="0.15"/>
    <row r="225" ht="12.75" x14ac:dyDescent="0.15"/>
    <row r="226" ht="12.75" x14ac:dyDescent="0.15"/>
    <row r="227" ht="12.75" x14ac:dyDescent="0.15"/>
    <row r="228" ht="12.75" x14ac:dyDescent="0.15"/>
    <row r="229" ht="12.75" x14ac:dyDescent="0.15"/>
    <row r="230" ht="12.75" x14ac:dyDescent="0.15"/>
    <row r="231" ht="12.75" x14ac:dyDescent="0.15"/>
    <row r="232" ht="12.75" x14ac:dyDescent="0.15"/>
    <row r="233" ht="12.75" x14ac:dyDescent="0.15"/>
    <row r="234" ht="12.75" x14ac:dyDescent="0.15"/>
    <row r="235" ht="12.75" x14ac:dyDescent="0.15"/>
    <row r="236" ht="12.75" x14ac:dyDescent="0.15"/>
    <row r="237" ht="12.75" x14ac:dyDescent="0.15"/>
    <row r="238" ht="12.75" x14ac:dyDescent="0.15"/>
    <row r="239" ht="12.75" x14ac:dyDescent="0.15"/>
    <row r="240" ht="12.75" x14ac:dyDescent="0.15"/>
    <row r="241" ht="12.75" x14ac:dyDescent="0.15"/>
    <row r="242" ht="12.75" x14ac:dyDescent="0.15"/>
    <row r="243" ht="12.75" x14ac:dyDescent="0.15"/>
    <row r="244" ht="12.75" x14ac:dyDescent="0.15"/>
    <row r="245" ht="12.75" x14ac:dyDescent="0.15"/>
    <row r="246" ht="12.75" x14ac:dyDescent="0.15"/>
    <row r="247" ht="12.75" x14ac:dyDescent="0.15"/>
    <row r="248" ht="12.75" x14ac:dyDescent="0.15"/>
    <row r="249" ht="12.75" x14ac:dyDescent="0.15"/>
    <row r="250" ht="12.75" x14ac:dyDescent="0.15"/>
    <row r="251" ht="12.75" x14ac:dyDescent="0.15"/>
    <row r="252" ht="12.75" x14ac:dyDescent="0.15"/>
    <row r="253" ht="12.75" x14ac:dyDescent="0.15"/>
    <row r="254" ht="12.75" x14ac:dyDescent="0.15"/>
    <row r="255" ht="12.75" x14ac:dyDescent="0.15"/>
    <row r="256" ht="12.75" x14ac:dyDescent="0.15"/>
    <row r="257" ht="12.75" x14ac:dyDescent="0.15"/>
    <row r="258" ht="12.75" x14ac:dyDescent="0.15"/>
    <row r="259" ht="12.75" x14ac:dyDescent="0.15"/>
    <row r="260" ht="12.75" x14ac:dyDescent="0.15"/>
    <row r="261" ht="12.75" x14ac:dyDescent="0.15"/>
    <row r="262" ht="12.75" x14ac:dyDescent="0.15"/>
    <row r="263" ht="12.75" x14ac:dyDescent="0.15"/>
    <row r="264" ht="12.75" x14ac:dyDescent="0.15"/>
    <row r="265" ht="12.75" x14ac:dyDescent="0.15"/>
    <row r="266" ht="12.75" x14ac:dyDescent="0.15"/>
    <row r="267" ht="12.75" x14ac:dyDescent="0.15"/>
    <row r="268" ht="12.75" x14ac:dyDescent="0.15"/>
    <row r="269" ht="12.75" x14ac:dyDescent="0.15"/>
    <row r="270" ht="12.75" x14ac:dyDescent="0.15"/>
    <row r="271" ht="12.75" x14ac:dyDescent="0.15"/>
    <row r="272" ht="12.75" x14ac:dyDescent="0.15"/>
    <row r="273" ht="12.75" x14ac:dyDescent="0.15"/>
    <row r="274" ht="12.75" x14ac:dyDescent="0.15"/>
    <row r="275" ht="12.75" x14ac:dyDescent="0.15"/>
    <row r="276" ht="12.75" x14ac:dyDescent="0.15"/>
    <row r="277" ht="12.75" x14ac:dyDescent="0.15"/>
    <row r="278" ht="12.75" x14ac:dyDescent="0.15"/>
    <row r="279" ht="12.75" x14ac:dyDescent="0.15"/>
    <row r="280" ht="12.75" x14ac:dyDescent="0.15"/>
    <row r="281" ht="12.75" x14ac:dyDescent="0.15"/>
    <row r="282" ht="12.75" x14ac:dyDescent="0.15"/>
    <row r="283" ht="12.75" x14ac:dyDescent="0.15"/>
    <row r="284" ht="12.75" x14ac:dyDescent="0.15"/>
    <row r="285" ht="12.75" x14ac:dyDescent="0.15"/>
    <row r="286" ht="12.75" x14ac:dyDescent="0.15"/>
    <row r="287" ht="12.75" x14ac:dyDescent="0.15"/>
    <row r="288" ht="12.75" x14ac:dyDescent="0.15"/>
    <row r="289" ht="12.75" x14ac:dyDescent="0.15"/>
    <row r="290" ht="12.75" x14ac:dyDescent="0.15"/>
    <row r="291" ht="12.75" x14ac:dyDescent="0.15"/>
    <row r="292" ht="12.75" x14ac:dyDescent="0.15"/>
    <row r="293" ht="12.75" x14ac:dyDescent="0.15"/>
    <row r="294" ht="12.75" x14ac:dyDescent="0.15"/>
    <row r="295" ht="12.75" x14ac:dyDescent="0.15"/>
    <row r="296" ht="12.75" x14ac:dyDescent="0.15"/>
    <row r="297" ht="12.75" x14ac:dyDescent="0.15"/>
    <row r="298" ht="12.75" x14ac:dyDescent="0.15"/>
    <row r="299" ht="12.75" x14ac:dyDescent="0.15"/>
    <row r="300" ht="12.75" x14ac:dyDescent="0.15"/>
    <row r="301" ht="12.75" x14ac:dyDescent="0.15"/>
    <row r="302" ht="12.75" x14ac:dyDescent="0.15"/>
    <row r="303" ht="12.75" x14ac:dyDescent="0.15"/>
    <row r="304" ht="12.75" x14ac:dyDescent="0.15"/>
    <row r="305" ht="12.75" x14ac:dyDescent="0.15"/>
    <row r="306" ht="12.75" x14ac:dyDescent="0.15"/>
    <row r="307" ht="12.75" x14ac:dyDescent="0.15"/>
    <row r="308" ht="12.75" x14ac:dyDescent="0.15"/>
    <row r="309" ht="12.75" x14ac:dyDescent="0.15"/>
    <row r="310" ht="12.75" x14ac:dyDescent="0.15"/>
    <row r="311" ht="12.75" x14ac:dyDescent="0.15"/>
    <row r="312" ht="12.75" x14ac:dyDescent="0.15"/>
    <row r="313" ht="12.75" x14ac:dyDescent="0.15"/>
    <row r="314" ht="12.75" x14ac:dyDescent="0.15"/>
    <row r="315" ht="12.75" x14ac:dyDescent="0.15"/>
    <row r="316" ht="12.75" x14ac:dyDescent="0.15"/>
    <row r="317" ht="12.75" x14ac:dyDescent="0.15"/>
    <row r="318" ht="12.75" x14ac:dyDescent="0.15"/>
    <row r="319" ht="12.75" x14ac:dyDescent="0.15"/>
    <row r="320" ht="12.75" x14ac:dyDescent="0.15"/>
    <row r="321" ht="12.75" x14ac:dyDescent="0.15"/>
    <row r="322" ht="12.75" x14ac:dyDescent="0.15"/>
    <row r="323" ht="12.75" x14ac:dyDescent="0.15"/>
    <row r="324" ht="12.75" x14ac:dyDescent="0.15"/>
    <row r="325" ht="12.75" x14ac:dyDescent="0.15"/>
    <row r="326" ht="12.75" x14ac:dyDescent="0.15"/>
    <row r="327" ht="12.75" x14ac:dyDescent="0.15"/>
    <row r="328" ht="12.75" x14ac:dyDescent="0.15"/>
    <row r="329" ht="12.75" x14ac:dyDescent="0.15"/>
    <row r="330" ht="12.75" x14ac:dyDescent="0.15"/>
    <row r="331" ht="12.75" x14ac:dyDescent="0.15"/>
    <row r="332" ht="12.75" x14ac:dyDescent="0.15"/>
    <row r="333" ht="12.75" x14ac:dyDescent="0.15"/>
    <row r="334" ht="12.75" x14ac:dyDescent="0.15"/>
    <row r="335" ht="12.75" x14ac:dyDescent="0.15"/>
    <row r="336" ht="12.75" x14ac:dyDescent="0.15"/>
    <row r="337" ht="12.75" x14ac:dyDescent="0.15"/>
    <row r="338" ht="12.75" x14ac:dyDescent="0.15"/>
    <row r="339" ht="12.75" x14ac:dyDescent="0.15"/>
    <row r="340" ht="12.75" x14ac:dyDescent="0.15"/>
    <row r="341" ht="12.75" x14ac:dyDescent="0.15"/>
    <row r="342" ht="12.75" x14ac:dyDescent="0.15"/>
    <row r="343" ht="12.75" x14ac:dyDescent="0.15"/>
    <row r="344" ht="12.75" x14ac:dyDescent="0.15"/>
    <row r="345" ht="12.75" x14ac:dyDescent="0.15"/>
    <row r="346" ht="12.75" x14ac:dyDescent="0.15"/>
    <row r="347" ht="12.75" x14ac:dyDescent="0.15"/>
    <row r="348" ht="12.75" x14ac:dyDescent="0.15"/>
    <row r="349" ht="12.75" x14ac:dyDescent="0.15"/>
    <row r="350" ht="12.75" x14ac:dyDescent="0.15"/>
    <row r="351" ht="12.75" x14ac:dyDescent="0.15"/>
    <row r="352" ht="12.75" x14ac:dyDescent="0.15"/>
    <row r="353" ht="12.75" x14ac:dyDescent="0.15"/>
    <row r="354" ht="12.75" x14ac:dyDescent="0.15"/>
    <row r="355" ht="12.75" x14ac:dyDescent="0.15"/>
    <row r="356" ht="12.75" x14ac:dyDescent="0.15"/>
    <row r="357" ht="12.75" x14ac:dyDescent="0.15"/>
    <row r="358" ht="12.75" x14ac:dyDescent="0.15"/>
    <row r="359" ht="12.75" x14ac:dyDescent="0.15"/>
    <row r="360" ht="12.75" x14ac:dyDescent="0.15"/>
    <row r="361" ht="12.75" x14ac:dyDescent="0.15"/>
    <row r="362" ht="12.75" x14ac:dyDescent="0.15"/>
    <row r="363" ht="12.75" x14ac:dyDescent="0.15"/>
    <row r="364" ht="12.75" x14ac:dyDescent="0.15"/>
    <row r="365" ht="12.75" x14ac:dyDescent="0.15"/>
    <row r="366" ht="12.75" x14ac:dyDescent="0.15"/>
    <row r="367" ht="12.75" x14ac:dyDescent="0.15"/>
    <row r="368" ht="12.75" x14ac:dyDescent="0.15"/>
    <row r="369" ht="12.75" x14ac:dyDescent="0.15"/>
    <row r="370" ht="12.75" x14ac:dyDescent="0.15"/>
    <row r="371" ht="12.75" x14ac:dyDescent="0.15"/>
    <row r="372" ht="12.75" x14ac:dyDescent="0.15"/>
    <row r="373" ht="12.75" x14ac:dyDescent="0.15"/>
    <row r="374" ht="12.75" x14ac:dyDescent="0.15"/>
    <row r="375" ht="12.75" x14ac:dyDescent="0.15"/>
    <row r="376" ht="12.75" x14ac:dyDescent="0.15"/>
    <row r="377" ht="12.75" x14ac:dyDescent="0.15"/>
    <row r="378" ht="12.75" x14ac:dyDescent="0.15"/>
    <row r="379" ht="12.75" x14ac:dyDescent="0.15"/>
    <row r="380" ht="12.75" x14ac:dyDescent="0.15"/>
    <row r="381" ht="12.75" x14ac:dyDescent="0.15"/>
    <row r="382" ht="12.75" x14ac:dyDescent="0.15"/>
    <row r="383" ht="12.75" x14ac:dyDescent="0.15"/>
    <row r="384" ht="12.75" x14ac:dyDescent="0.15"/>
    <row r="385" ht="12.75" x14ac:dyDescent="0.15"/>
    <row r="386" ht="12.75" x14ac:dyDescent="0.15"/>
    <row r="387" ht="12.75" x14ac:dyDescent="0.15"/>
    <row r="388" ht="12.75" x14ac:dyDescent="0.15"/>
    <row r="389" ht="12.75" x14ac:dyDescent="0.15"/>
    <row r="390" ht="12.75" x14ac:dyDescent="0.15"/>
    <row r="391" ht="12.75" x14ac:dyDescent="0.15"/>
    <row r="392" ht="12.75" x14ac:dyDescent="0.15"/>
    <row r="393" ht="12.75" x14ac:dyDescent="0.15"/>
    <row r="394" ht="12.75" x14ac:dyDescent="0.15"/>
    <row r="395" ht="12.75" x14ac:dyDescent="0.15"/>
    <row r="396" ht="12.75" x14ac:dyDescent="0.15"/>
    <row r="397" ht="12.75" x14ac:dyDescent="0.15"/>
    <row r="398" ht="12.75" x14ac:dyDescent="0.15"/>
    <row r="399" ht="12.75" x14ac:dyDescent="0.15"/>
    <row r="400" ht="12.75" x14ac:dyDescent="0.15"/>
    <row r="401" ht="12.75" x14ac:dyDescent="0.15"/>
    <row r="402" ht="12.75" x14ac:dyDescent="0.15"/>
    <row r="403" ht="12.75" x14ac:dyDescent="0.15"/>
    <row r="404" ht="12.75" x14ac:dyDescent="0.15"/>
    <row r="405" ht="12.75" x14ac:dyDescent="0.15"/>
    <row r="406" ht="12.75" x14ac:dyDescent="0.15"/>
    <row r="407" ht="12.75" x14ac:dyDescent="0.15"/>
    <row r="408" ht="12.75" x14ac:dyDescent="0.15"/>
    <row r="409" ht="12.75" x14ac:dyDescent="0.15"/>
    <row r="410" ht="12.75" x14ac:dyDescent="0.15"/>
    <row r="411" ht="12.75" x14ac:dyDescent="0.15"/>
    <row r="412" ht="12.75" x14ac:dyDescent="0.15"/>
    <row r="413" ht="12.75" x14ac:dyDescent="0.15"/>
    <row r="414" ht="12.75" x14ac:dyDescent="0.15"/>
    <row r="415" ht="12.75" x14ac:dyDescent="0.15"/>
    <row r="416" ht="12.75" x14ac:dyDescent="0.15"/>
    <row r="417" ht="12.75" x14ac:dyDescent="0.15"/>
    <row r="418" ht="12.75" x14ac:dyDescent="0.15"/>
    <row r="419" ht="12.75" x14ac:dyDescent="0.15"/>
    <row r="420" ht="12.75" x14ac:dyDescent="0.15"/>
    <row r="421" ht="12.75" x14ac:dyDescent="0.15"/>
    <row r="422" ht="12.75" x14ac:dyDescent="0.15"/>
    <row r="423" ht="12.75" x14ac:dyDescent="0.15"/>
    <row r="424" ht="12.75" x14ac:dyDescent="0.15"/>
    <row r="425" ht="12.75" x14ac:dyDescent="0.15"/>
    <row r="426" ht="12.75" x14ac:dyDescent="0.15"/>
    <row r="427" ht="12.75" x14ac:dyDescent="0.15"/>
    <row r="428" ht="12.75" x14ac:dyDescent="0.15"/>
    <row r="429" ht="12.75" x14ac:dyDescent="0.15"/>
    <row r="430" ht="12.75" x14ac:dyDescent="0.15"/>
    <row r="431" ht="12.75" x14ac:dyDescent="0.15"/>
    <row r="432" ht="12.75" x14ac:dyDescent="0.15"/>
    <row r="433" ht="12.75" x14ac:dyDescent="0.15"/>
    <row r="434" ht="12.75" x14ac:dyDescent="0.15"/>
    <row r="435" ht="12.75" x14ac:dyDescent="0.15"/>
    <row r="436" ht="12.75" x14ac:dyDescent="0.15"/>
    <row r="437" ht="12.75" x14ac:dyDescent="0.15"/>
    <row r="438" ht="12.75" x14ac:dyDescent="0.15"/>
    <row r="439" ht="12.75" x14ac:dyDescent="0.15"/>
    <row r="440" ht="12.75" x14ac:dyDescent="0.15"/>
    <row r="441" ht="12.75" x14ac:dyDescent="0.15"/>
    <row r="442" ht="12.75" x14ac:dyDescent="0.15"/>
    <row r="443" ht="12.75" x14ac:dyDescent="0.15"/>
    <row r="444" ht="12.75" x14ac:dyDescent="0.15"/>
    <row r="445" ht="12.75" x14ac:dyDescent="0.15"/>
    <row r="446" ht="12.75" x14ac:dyDescent="0.15"/>
    <row r="447" ht="12.75" x14ac:dyDescent="0.15"/>
    <row r="448" ht="12.75" x14ac:dyDescent="0.15"/>
    <row r="449" ht="12.75" x14ac:dyDescent="0.15"/>
    <row r="450" ht="12.75" x14ac:dyDescent="0.15"/>
    <row r="451" ht="12.75" x14ac:dyDescent="0.15"/>
    <row r="452" ht="12.75" x14ac:dyDescent="0.15"/>
    <row r="453" ht="12.75" x14ac:dyDescent="0.15"/>
    <row r="454" ht="12.75" x14ac:dyDescent="0.15"/>
    <row r="455" ht="12.75" x14ac:dyDescent="0.15"/>
    <row r="456" ht="12.75" x14ac:dyDescent="0.15"/>
    <row r="457" ht="12.75" x14ac:dyDescent="0.15"/>
    <row r="458" ht="12.75" x14ac:dyDescent="0.15"/>
    <row r="459" ht="12.75" x14ac:dyDescent="0.15"/>
    <row r="460" ht="12.75" x14ac:dyDescent="0.15"/>
    <row r="461" ht="12.75" x14ac:dyDescent="0.15"/>
    <row r="462" ht="12.75" x14ac:dyDescent="0.15"/>
    <row r="463" ht="12.75" x14ac:dyDescent="0.15"/>
    <row r="464" ht="12.75" x14ac:dyDescent="0.15"/>
    <row r="465" ht="12.75" x14ac:dyDescent="0.15"/>
    <row r="466" ht="12.75" x14ac:dyDescent="0.15"/>
    <row r="467" ht="12.75" x14ac:dyDescent="0.15"/>
    <row r="468" ht="12.75" x14ac:dyDescent="0.15"/>
    <row r="469" ht="12.75" x14ac:dyDescent="0.15"/>
    <row r="470" ht="12.75" x14ac:dyDescent="0.15"/>
    <row r="471" ht="12.75" x14ac:dyDescent="0.15"/>
    <row r="472" ht="12.75" x14ac:dyDescent="0.15"/>
    <row r="473" ht="12.75" x14ac:dyDescent="0.15"/>
    <row r="474" ht="12.75" x14ac:dyDescent="0.15"/>
    <row r="475" ht="12.75" x14ac:dyDescent="0.15"/>
    <row r="476" ht="12.75" x14ac:dyDescent="0.15"/>
    <row r="477" ht="12.75" x14ac:dyDescent="0.15"/>
    <row r="478" ht="12.75" x14ac:dyDescent="0.15"/>
    <row r="479" ht="12.75" x14ac:dyDescent="0.15"/>
    <row r="480" ht="12.75" x14ac:dyDescent="0.15"/>
    <row r="481" ht="12.75" x14ac:dyDescent="0.15"/>
    <row r="482" ht="12.75" x14ac:dyDescent="0.15"/>
    <row r="483" ht="12.75" x14ac:dyDescent="0.15"/>
    <row r="484" ht="12.75" x14ac:dyDescent="0.15"/>
    <row r="485" ht="12.75" x14ac:dyDescent="0.15"/>
    <row r="486" ht="12.75" x14ac:dyDescent="0.15"/>
    <row r="487" ht="12.75" x14ac:dyDescent="0.15"/>
    <row r="488" ht="12.75" x14ac:dyDescent="0.15"/>
    <row r="489" ht="12.75" x14ac:dyDescent="0.15"/>
    <row r="490" ht="12.75" x14ac:dyDescent="0.15"/>
    <row r="491" ht="12.75" x14ac:dyDescent="0.15"/>
    <row r="492" ht="12.75" x14ac:dyDescent="0.15"/>
    <row r="493" ht="12.75" x14ac:dyDescent="0.15"/>
    <row r="494" ht="12.75" x14ac:dyDescent="0.15"/>
    <row r="495" ht="12.75" x14ac:dyDescent="0.15"/>
    <row r="496" ht="12.75" x14ac:dyDescent="0.15"/>
    <row r="497" ht="12.75" x14ac:dyDescent="0.15"/>
    <row r="498" ht="12.75" x14ac:dyDescent="0.15"/>
    <row r="499" ht="12.75" x14ac:dyDescent="0.15"/>
    <row r="500" ht="12.75" x14ac:dyDescent="0.15"/>
    <row r="501" ht="12.75" x14ac:dyDescent="0.15"/>
    <row r="502" ht="12.75" x14ac:dyDescent="0.15"/>
    <row r="503" ht="12.75" x14ac:dyDescent="0.15"/>
    <row r="504" ht="12.75" x14ac:dyDescent="0.15"/>
    <row r="505" ht="12.75" x14ac:dyDescent="0.15"/>
    <row r="506" ht="12.75" x14ac:dyDescent="0.15"/>
    <row r="507" ht="12.75" x14ac:dyDescent="0.15"/>
    <row r="508" ht="12.75" x14ac:dyDescent="0.15"/>
    <row r="509" ht="12.75" x14ac:dyDescent="0.15"/>
    <row r="510" ht="12.75" x14ac:dyDescent="0.15"/>
    <row r="511" ht="12.75" x14ac:dyDescent="0.15"/>
    <row r="512" ht="12.75" x14ac:dyDescent="0.15"/>
    <row r="513" ht="12.75" x14ac:dyDescent="0.15"/>
    <row r="514" ht="12.75" x14ac:dyDescent="0.15"/>
    <row r="515" ht="12.75" x14ac:dyDescent="0.15"/>
    <row r="516" ht="12.75" x14ac:dyDescent="0.15"/>
    <row r="517" ht="12.75" x14ac:dyDescent="0.15"/>
    <row r="518" ht="12.75" x14ac:dyDescent="0.15"/>
    <row r="519" ht="12.75" x14ac:dyDescent="0.15"/>
    <row r="520" ht="12.75" x14ac:dyDescent="0.15"/>
    <row r="521" ht="12.75" x14ac:dyDescent="0.15"/>
    <row r="522" ht="12.75" x14ac:dyDescent="0.15"/>
    <row r="523" ht="12.75" x14ac:dyDescent="0.15"/>
    <row r="524" ht="12.75" x14ac:dyDescent="0.15"/>
    <row r="525" ht="12.75" x14ac:dyDescent="0.15"/>
    <row r="526" ht="12.75" x14ac:dyDescent="0.15"/>
    <row r="527" ht="12.75" x14ac:dyDescent="0.15"/>
    <row r="528" ht="12.75" x14ac:dyDescent="0.15"/>
    <row r="529" ht="12.75" x14ac:dyDescent="0.15"/>
    <row r="530" ht="12.75" x14ac:dyDescent="0.15"/>
    <row r="531" ht="12.75" x14ac:dyDescent="0.15"/>
    <row r="532" ht="12.75" x14ac:dyDescent="0.15"/>
    <row r="533" ht="12.75" x14ac:dyDescent="0.15"/>
    <row r="534" ht="12.75" x14ac:dyDescent="0.15"/>
    <row r="535" ht="12.75" x14ac:dyDescent="0.15"/>
    <row r="536" ht="12.75" x14ac:dyDescent="0.15"/>
    <row r="537" ht="12.75" x14ac:dyDescent="0.15"/>
    <row r="538" ht="12.75" x14ac:dyDescent="0.15"/>
    <row r="539" ht="12.75" x14ac:dyDescent="0.15"/>
    <row r="540" ht="12.75" x14ac:dyDescent="0.15"/>
    <row r="541" ht="12.75" x14ac:dyDescent="0.15"/>
    <row r="542" ht="12.75" x14ac:dyDescent="0.15"/>
    <row r="543" ht="12.75" x14ac:dyDescent="0.15"/>
    <row r="544" ht="12.75" x14ac:dyDescent="0.15"/>
    <row r="545" ht="12.75" x14ac:dyDescent="0.15"/>
    <row r="546" ht="12.75" x14ac:dyDescent="0.15"/>
    <row r="547" ht="12.75" x14ac:dyDescent="0.15"/>
    <row r="548" ht="12.75" x14ac:dyDescent="0.15"/>
    <row r="549" ht="12.75" x14ac:dyDescent="0.15"/>
    <row r="550" ht="12.75" x14ac:dyDescent="0.15"/>
    <row r="551" ht="12.75" x14ac:dyDescent="0.15"/>
    <row r="552" ht="12.75" x14ac:dyDescent="0.15"/>
    <row r="553" ht="12.75" x14ac:dyDescent="0.15"/>
    <row r="554" ht="12.75" x14ac:dyDescent="0.15"/>
    <row r="555" ht="12.75" x14ac:dyDescent="0.15"/>
    <row r="556" ht="12.75" x14ac:dyDescent="0.15"/>
    <row r="557" ht="12.75" x14ac:dyDescent="0.15"/>
    <row r="558" ht="12.75" x14ac:dyDescent="0.15"/>
    <row r="559" ht="12.75" x14ac:dyDescent="0.15"/>
    <row r="560" ht="12.75" x14ac:dyDescent="0.15"/>
    <row r="561" ht="12.75" x14ac:dyDescent="0.15"/>
    <row r="562" ht="12.75" x14ac:dyDescent="0.15"/>
    <row r="563" ht="12.75" x14ac:dyDescent="0.15"/>
    <row r="564" ht="12.75" x14ac:dyDescent="0.15"/>
    <row r="565" ht="12.75" x14ac:dyDescent="0.15"/>
    <row r="566" ht="12.75" x14ac:dyDescent="0.15"/>
    <row r="567" ht="12.75" x14ac:dyDescent="0.15"/>
    <row r="568" ht="12.75" x14ac:dyDescent="0.15"/>
    <row r="569" ht="12.75" x14ac:dyDescent="0.15"/>
    <row r="570" ht="12.75" x14ac:dyDescent="0.15"/>
    <row r="571" ht="12.75" x14ac:dyDescent="0.15"/>
    <row r="572" ht="12.75" x14ac:dyDescent="0.15"/>
    <row r="573" ht="12.75" x14ac:dyDescent="0.15"/>
    <row r="574" ht="12.75" x14ac:dyDescent="0.15"/>
    <row r="575" ht="12.75" x14ac:dyDescent="0.15"/>
    <row r="576" ht="12.75" x14ac:dyDescent="0.15"/>
    <row r="577" ht="12.75" x14ac:dyDescent="0.15"/>
    <row r="578" ht="12.75" x14ac:dyDescent="0.15"/>
    <row r="579" ht="12.75" x14ac:dyDescent="0.15"/>
    <row r="580" ht="12.75" x14ac:dyDescent="0.15"/>
    <row r="581" ht="12.75" x14ac:dyDescent="0.15"/>
    <row r="582" ht="12.75" x14ac:dyDescent="0.15"/>
    <row r="583" ht="12.75" x14ac:dyDescent="0.15"/>
    <row r="584" ht="12.75" x14ac:dyDescent="0.15"/>
    <row r="585" ht="12.75" x14ac:dyDescent="0.15"/>
    <row r="586" ht="12.75" x14ac:dyDescent="0.15"/>
    <row r="587" ht="12.75" x14ac:dyDescent="0.15"/>
    <row r="588" ht="12.75" x14ac:dyDescent="0.15"/>
    <row r="589" ht="12.75" x14ac:dyDescent="0.15"/>
    <row r="590" ht="12.75" x14ac:dyDescent="0.15"/>
    <row r="591" ht="12.75" x14ac:dyDescent="0.15"/>
    <row r="592" ht="12.75" x14ac:dyDescent="0.15"/>
    <row r="593" ht="12.75" x14ac:dyDescent="0.15"/>
    <row r="594" ht="12.75" x14ac:dyDescent="0.15"/>
    <row r="595" ht="12.75" x14ac:dyDescent="0.15"/>
    <row r="596" ht="12.75" x14ac:dyDescent="0.15"/>
    <row r="597" ht="12.75" x14ac:dyDescent="0.15"/>
    <row r="598" ht="12.75" x14ac:dyDescent="0.15"/>
    <row r="599" ht="12.75" x14ac:dyDescent="0.15"/>
    <row r="600" ht="12.75" x14ac:dyDescent="0.15"/>
    <row r="601" ht="12.75" x14ac:dyDescent="0.15"/>
    <row r="602" ht="12.75" x14ac:dyDescent="0.15"/>
    <row r="603" ht="12.75" x14ac:dyDescent="0.15"/>
    <row r="604" ht="12.75" x14ac:dyDescent="0.15"/>
    <row r="605" ht="12.75" x14ac:dyDescent="0.15"/>
    <row r="606" ht="12.75" x14ac:dyDescent="0.15"/>
    <row r="607" ht="12.75" x14ac:dyDescent="0.15"/>
    <row r="608" ht="12.75" x14ac:dyDescent="0.15"/>
    <row r="609" ht="12.75" x14ac:dyDescent="0.15"/>
    <row r="610" ht="12.75" x14ac:dyDescent="0.15"/>
    <row r="611" ht="12.75" x14ac:dyDescent="0.15"/>
    <row r="612" ht="12.75" x14ac:dyDescent="0.15"/>
    <row r="613" ht="12.75" x14ac:dyDescent="0.15"/>
    <row r="614" ht="12.75" x14ac:dyDescent="0.15"/>
    <row r="615" ht="12.75" x14ac:dyDescent="0.15"/>
    <row r="616" ht="12.75" x14ac:dyDescent="0.15"/>
    <row r="617" ht="12.75" x14ac:dyDescent="0.15"/>
    <row r="618" ht="12.75" x14ac:dyDescent="0.15"/>
    <row r="619" ht="12.75" x14ac:dyDescent="0.15"/>
    <row r="620" ht="12.75" x14ac:dyDescent="0.15"/>
    <row r="621" ht="12.75" x14ac:dyDescent="0.15"/>
    <row r="622" ht="12.75" x14ac:dyDescent="0.15"/>
    <row r="623" ht="12.75" x14ac:dyDescent="0.15"/>
    <row r="624" ht="12.75" x14ac:dyDescent="0.15"/>
    <row r="625" ht="12.75" x14ac:dyDescent="0.15"/>
    <row r="626" ht="12.75" x14ac:dyDescent="0.15"/>
    <row r="627" ht="12.75" x14ac:dyDescent="0.15"/>
    <row r="628" ht="12.75" x14ac:dyDescent="0.15"/>
    <row r="629" ht="12.75" x14ac:dyDescent="0.15"/>
    <row r="630" ht="12.75" x14ac:dyDescent="0.15"/>
    <row r="631" ht="12.75" x14ac:dyDescent="0.15"/>
    <row r="632" ht="12.75" x14ac:dyDescent="0.15"/>
    <row r="633" ht="12.75" x14ac:dyDescent="0.15"/>
    <row r="634" ht="12.75" x14ac:dyDescent="0.15"/>
    <row r="635" ht="12.75" x14ac:dyDescent="0.15"/>
    <row r="636" ht="12.75" x14ac:dyDescent="0.15"/>
    <row r="637" ht="12.75" x14ac:dyDescent="0.15"/>
    <row r="638" ht="12.75" x14ac:dyDescent="0.15"/>
    <row r="639" ht="12.75" x14ac:dyDescent="0.15"/>
    <row r="640" ht="12.75" x14ac:dyDescent="0.15"/>
  </sheetData>
  <sortState xmlns:xlrd2="http://schemas.microsoft.com/office/spreadsheetml/2017/richdata2" ref="A8:S151">
    <sortCondition descending="1" ref="Q8:Q151"/>
  </sortState>
  <mergeCells count="9">
    <mergeCell ref="A1:Q1"/>
    <mergeCell ref="E3:F5"/>
    <mergeCell ref="A3:D6"/>
    <mergeCell ref="G3:H5"/>
    <mergeCell ref="K3:L5"/>
    <mergeCell ref="M3:N5"/>
    <mergeCell ref="Q3:Q7"/>
    <mergeCell ref="O3:P5"/>
    <mergeCell ref="I3:J5"/>
  </mergeCells>
  <conditionalFormatting sqref="A8:B9 B36:D41 B42:B70 A152:D640 B71:D151 B10:B35 A10:A151">
    <cfRule type="expression" dxfId="48" priority="70">
      <formula>#REF!=""</formula>
    </cfRule>
  </conditionalFormatting>
  <conditionalFormatting sqref="A7:D7">
    <cfRule type="expression" dxfId="47" priority="64">
      <formula>#REF!=""</formula>
    </cfRule>
  </conditionalFormatting>
  <conditionalFormatting sqref="A7:D7 A8:B9 B36:D41 B42:B70 A152:D640 B71:D151 B10:B35 A10:A151">
    <cfRule type="expression" dxfId="46" priority="109">
      <formula>#REF!=""</formula>
    </cfRule>
  </conditionalFormatting>
  <conditionalFormatting sqref="D42:D70">
    <cfRule type="expression" dxfId="45" priority="9">
      <formula>#REF!=""</formula>
    </cfRule>
  </conditionalFormatting>
  <conditionalFormatting sqref="D42:D70">
    <cfRule type="expression" dxfId="44" priority="8">
      <formula>#REF!="CLASIFICACIÓN RELEVOS / SAILKAPEN ERRELEBOAN"</formula>
    </cfRule>
  </conditionalFormatting>
  <conditionalFormatting sqref="D42:D70">
    <cfRule type="expression" dxfId="43" priority="7">
      <formula>#REF!=""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FF"/>
    <outlinePr summaryBelow="0" summaryRight="0"/>
  </sheetPr>
  <dimension ref="A1:Q514"/>
  <sheetViews>
    <sheetView topLeftCell="A3" zoomScale="90" zoomScaleNormal="90" workbookViewId="0">
      <selection activeCell="F18" sqref="F18"/>
    </sheetView>
  </sheetViews>
  <sheetFormatPr defaultColWidth="15.1015625" defaultRowHeight="15" customHeight="1" x14ac:dyDescent="0.15"/>
  <cols>
    <col min="1" max="1" width="7.4140625" style="2" customWidth="1"/>
    <col min="2" max="2" width="8.76171875" style="1" customWidth="1"/>
    <col min="3" max="3" width="20.6328125" style="1" customWidth="1"/>
    <col min="4" max="4" width="19.41796875" style="9" customWidth="1"/>
    <col min="5" max="12" width="6.3359375" style="2" customWidth="1"/>
    <col min="13" max="13" width="6.7421875" style="2" customWidth="1"/>
    <col min="14" max="17" width="6.3359375" style="2" customWidth="1"/>
    <col min="18" max="16384" width="15.1015625" style="1"/>
  </cols>
  <sheetData>
    <row r="1" spans="1:17" ht="21.75" customHeight="1" x14ac:dyDescent="0.2">
      <c r="A1" s="84" t="s">
        <v>105</v>
      </c>
      <c r="B1" s="85"/>
      <c r="C1" s="85"/>
      <c r="D1" s="85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7"/>
      <c r="Q1" s="87"/>
    </row>
    <row r="2" spans="1:17" ht="6.75" customHeight="1" x14ac:dyDescent="0.15"/>
    <row r="3" spans="1:17" ht="45" customHeight="1" x14ac:dyDescent="0.15">
      <c r="A3" s="59" t="s">
        <v>354</v>
      </c>
      <c r="B3" s="60"/>
      <c r="C3" s="60"/>
      <c r="D3" s="61"/>
      <c r="E3" s="53" t="s">
        <v>93</v>
      </c>
      <c r="F3" s="54"/>
      <c r="G3" s="71" t="s">
        <v>183</v>
      </c>
      <c r="H3" s="72"/>
      <c r="I3" s="71" t="s">
        <v>184</v>
      </c>
      <c r="J3" s="72"/>
      <c r="K3" s="53" t="s">
        <v>5</v>
      </c>
      <c r="L3" s="77"/>
      <c r="M3" s="71" t="s">
        <v>180</v>
      </c>
      <c r="N3" s="72"/>
      <c r="O3" s="71" t="s">
        <v>182</v>
      </c>
      <c r="P3" s="72"/>
      <c r="Q3" s="80" t="s">
        <v>4</v>
      </c>
    </row>
    <row r="4" spans="1:17" ht="15" customHeight="1" x14ac:dyDescent="0.15">
      <c r="A4" s="62"/>
      <c r="B4" s="63"/>
      <c r="C4" s="63"/>
      <c r="D4" s="64"/>
      <c r="E4" s="55"/>
      <c r="F4" s="56"/>
      <c r="G4" s="73"/>
      <c r="H4" s="74"/>
      <c r="I4" s="73"/>
      <c r="J4" s="74"/>
      <c r="K4" s="55"/>
      <c r="L4" s="78"/>
      <c r="M4" s="73"/>
      <c r="N4" s="74"/>
      <c r="O4" s="73"/>
      <c r="P4" s="74"/>
      <c r="Q4" s="81"/>
    </row>
    <row r="5" spans="1:17" ht="24" customHeight="1" x14ac:dyDescent="0.15">
      <c r="A5" s="65"/>
      <c r="B5" s="66"/>
      <c r="C5" s="66"/>
      <c r="D5" s="67"/>
      <c r="E5" s="57"/>
      <c r="F5" s="58"/>
      <c r="G5" s="75"/>
      <c r="H5" s="76"/>
      <c r="I5" s="75"/>
      <c r="J5" s="76"/>
      <c r="K5" s="57"/>
      <c r="L5" s="79"/>
      <c r="M5" s="75"/>
      <c r="N5" s="76"/>
      <c r="O5" s="75"/>
      <c r="P5" s="76"/>
      <c r="Q5" s="81"/>
    </row>
    <row r="6" spans="1:17" ht="51.75" customHeight="1" x14ac:dyDescent="0.15">
      <c r="A6" s="68"/>
      <c r="B6" s="69"/>
      <c r="C6" s="69"/>
      <c r="D6" s="70"/>
      <c r="E6" s="4">
        <v>44695</v>
      </c>
      <c r="F6" s="5" t="s">
        <v>50</v>
      </c>
      <c r="G6" s="6">
        <v>44702</v>
      </c>
      <c r="H6" s="5" t="s">
        <v>181</v>
      </c>
      <c r="I6" s="6">
        <v>44702</v>
      </c>
      <c r="J6" s="5" t="s">
        <v>50</v>
      </c>
      <c r="K6" s="6">
        <v>44745</v>
      </c>
      <c r="L6" s="5" t="s">
        <v>50</v>
      </c>
      <c r="M6" s="6">
        <v>44807</v>
      </c>
      <c r="N6" s="5" t="s">
        <v>181</v>
      </c>
      <c r="O6" s="6">
        <v>44807</v>
      </c>
      <c r="P6" s="5" t="s">
        <v>50</v>
      </c>
      <c r="Q6" s="82"/>
    </row>
    <row r="7" spans="1:17" ht="40.5" customHeight="1" x14ac:dyDescent="0.15">
      <c r="A7" s="11" t="s">
        <v>3</v>
      </c>
      <c r="B7" s="10" t="s">
        <v>0</v>
      </c>
      <c r="C7" s="10" t="s">
        <v>1</v>
      </c>
      <c r="D7" s="10" t="s">
        <v>2</v>
      </c>
      <c r="E7" s="5" t="s">
        <v>7</v>
      </c>
      <c r="F7" s="5" t="s">
        <v>8</v>
      </c>
      <c r="G7" s="5" t="s">
        <v>7</v>
      </c>
      <c r="H7" s="5" t="s">
        <v>8</v>
      </c>
      <c r="I7" s="5" t="s">
        <v>7</v>
      </c>
      <c r="J7" s="5" t="s">
        <v>8</v>
      </c>
      <c r="K7" s="5" t="s">
        <v>7</v>
      </c>
      <c r="L7" s="5" t="s">
        <v>8</v>
      </c>
      <c r="M7" s="5" t="s">
        <v>7</v>
      </c>
      <c r="N7" s="5" t="s">
        <v>8</v>
      </c>
      <c r="O7" s="5" t="s">
        <v>7</v>
      </c>
      <c r="P7" s="5" t="s">
        <v>8</v>
      </c>
      <c r="Q7" s="83"/>
    </row>
    <row r="8" spans="1:17" ht="15" customHeight="1" x14ac:dyDescent="0.15">
      <c r="A8" s="26">
        <v>1</v>
      </c>
      <c r="B8" s="38" t="s">
        <v>139</v>
      </c>
      <c r="C8" s="41" t="s">
        <v>144</v>
      </c>
      <c r="D8" s="41" t="s">
        <v>13</v>
      </c>
      <c r="E8" s="38"/>
      <c r="F8" s="38"/>
      <c r="G8" s="38"/>
      <c r="H8" s="38"/>
      <c r="I8" s="38"/>
      <c r="J8" s="38"/>
      <c r="K8" s="25">
        <v>7.0844907407407412E-2</v>
      </c>
      <c r="L8" s="21">
        <v>350</v>
      </c>
      <c r="M8" s="26"/>
      <c r="N8" s="21"/>
      <c r="O8" s="26"/>
      <c r="P8" s="21"/>
      <c r="Q8" s="21">
        <v>350</v>
      </c>
    </row>
    <row r="9" spans="1:17" ht="15" customHeight="1" x14ac:dyDescent="0.15">
      <c r="A9" s="26">
        <v>2</v>
      </c>
      <c r="B9" s="38" t="s">
        <v>179</v>
      </c>
      <c r="C9" s="41" t="s">
        <v>178</v>
      </c>
      <c r="D9" s="45" t="s">
        <v>177</v>
      </c>
      <c r="E9" s="38"/>
      <c r="F9" s="38"/>
      <c r="G9" s="46"/>
      <c r="H9" s="47"/>
      <c r="I9" s="46"/>
      <c r="J9" s="47"/>
      <c r="K9" s="26"/>
      <c r="L9" s="26"/>
      <c r="M9" s="25">
        <v>0.10238425925925926</v>
      </c>
      <c r="N9" s="23">
        <v>300</v>
      </c>
      <c r="O9" s="26"/>
      <c r="P9" s="21"/>
      <c r="Q9" s="21">
        <v>300</v>
      </c>
    </row>
    <row r="10" spans="1:17" ht="12.75" x14ac:dyDescent="0.15"/>
    <row r="11" spans="1:17" ht="12.75" x14ac:dyDescent="0.15"/>
    <row r="12" spans="1:17" ht="12.75" x14ac:dyDescent="0.15"/>
    <row r="13" spans="1:17" ht="12.75" x14ac:dyDescent="0.15"/>
    <row r="14" spans="1:17" ht="12.75" x14ac:dyDescent="0.15"/>
    <row r="15" spans="1:17" ht="12.75" x14ac:dyDescent="0.15"/>
    <row r="16" spans="1:17" ht="12.75" x14ac:dyDescent="0.15"/>
    <row r="17" ht="12.75" x14ac:dyDescent="0.15"/>
    <row r="18" ht="12.75" x14ac:dyDescent="0.15"/>
    <row r="19" ht="12.75" x14ac:dyDescent="0.15"/>
    <row r="20" ht="12.75" x14ac:dyDescent="0.15"/>
    <row r="21" ht="12.75" x14ac:dyDescent="0.15"/>
    <row r="22" ht="12.75" x14ac:dyDescent="0.15"/>
    <row r="23" ht="12.75" x14ac:dyDescent="0.15"/>
    <row r="24" ht="12.75" x14ac:dyDescent="0.15"/>
    <row r="25" ht="12.75" x14ac:dyDescent="0.15"/>
    <row r="26" ht="12.75" x14ac:dyDescent="0.15"/>
    <row r="27" ht="12.75" x14ac:dyDescent="0.15"/>
    <row r="28" ht="12.75" x14ac:dyDescent="0.15"/>
    <row r="29" ht="12.75" x14ac:dyDescent="0.15"/>
    <row r="30" ht="12.75" x14ac:dyDescent="0.15"/>
    <row r="31" ht="12.75" x14ac:dyDescent="0.15"/>
    <row r="32" ht="12.75" x14ac:dyDescent="0.15"/>
    <row r="33" ht="12.75" x14ac:dyDescent="0.15"/>
    <row r="34" ht="12.75" x14ac:dyDescent="0.15"/>
    <row r="35" ht="12.75" x14ac:dyDescent="0.15"/>
    <row r="36" ht="12.75" x14ac:dyDescent="0.15"/>
    <row r="37" ht="12.75" x14ac:dyDescent="0.15"/>
    <row r="38" ht="12.75" x14ac:dyDescent="0.15"/>
    <row r="39" ht="12.75" x14ac:dyDescent="0.15"/>
    <row r="40" ht="12.75" x14ac:dyDescent="0.15"/>
    <row r="41" ht="12.75" x14ac:dyDescent="0.15"/>
    <row r="42" ht="12.75" x14ac:dyDescent="0.15"/>
    <row r="43" ht="12.75" x14ac:dyDescent="0.15"/>
    <row r="44" ht="12.75" x14ac:dyDescent="0.15"/>
    <row r="45" ht="12.75" x14ac:dyDescent="0.15"/>
    <row r="46" ht="12.75" x14ac:dyDescent="0.15"/>
    <row r="47" ht="12.75" x14ac:dyDescent="0.15"/>
    <row r="48" ht="12.75" x14ac:dyDescent="0.15"/>
    <row r="49" ht="12.75" x14ac:dyDescent="0.15"/>
    <row r="50" ht="12.75" x14ac:dyDescent="0.15"/>
    <row r="51" ht="12.75" x14ac:dyDescent="0.15"/>
    <row r="52" ht="12.75" x14ac:dyDescent="0.15"/>
    <row r="53" ht="12.75" x14ac:dyDescent="0.15"/>
    <row r="54" ht="12.75" x14ac:dyDescent="0.15"/>
    <row r="55" ht="12.75" x14ac:dyDescent="0.15"/>
    <row r="56" ht="12.75" x14ac:dyDescent="0.15"/>
    <row r="57" ht="12.75" x14ac:dyDescent="0.15"/>
    <row r="58" ht="12.75" x14ac:dyDescent="0.15"/>
    <row r="59" ht="12.75" x14ac:dyDescent="0.15"/>
    <row r="60" ht="12.75" x14ac:dyDescent="0.15"/>
    <row r="61" ht="12.75" x14ac:dyDescent="0.15"/>
    <row r="62" ht="12.75" x14ac:dyDescent="0.15"/>
    <row r="63" ht="12.75" x14ac:dyDescent="0.15"/>
    <row r="64" ht="12.75" x14ac:dyDescent="0.15"/>
    <row r="65" ht="12.75" x14ac:dyDescent="0.15"/>
    <row r="66" ht="12.75" x14ac:dyDescent="0.15"/>
    <row r="67" ht="12.75" x14ac:dyDescent="0.15"/>
    <row r="68" ht="12.75" x14ac:dyDescent="0.15"/>
    <row r="69" ht="12.75" x14ac:dyDescent="0.15"/>
    <row r="70" ht="12.75" x14ac:dyDescent="0.15"/>
    <row r="71" ht="12.75" x14ac:dyDescent="0.15"/>
    <row r="72" ht="12.75" x14ac:dyDescent="0.15"/>
    <row r="73" ht="12.75" x14ac:dyDescent="0.15"/>
    <row r="74" ht="12.75" x14ac:dyDescent="0.15"/>
    <row r="75" ht="12.75" x14ac:dyDescent="0.15"/>
    <row r="76" ht="12.75" x14ac:dyDescent="0.15"/>
    <row r="77" ht="12.75" x14ac:dyDescent="0.15"/>
    <row r="78" ht="12.75" x14ac:dyDescent="0.15"/>
    <row r="79" ht="12.75" x14ac:dyDescent="0.15"/>
    <row r="80" ht="12.75" x14ac:dyDescent="0.15"/>
    <row r="81" ht="12.75" x14ac:dyDescent="0.15"/>
    <row r="82" ht="12.75" x14ac:dyDescent="0.15"/>
    <row r="83" ht="12.75" x14ac:dyDescent="0.15"/>
    <row r="84" ht="12.75" x14ac:dyDescent="0.15"/>
    <row r="85" ht="12.75" x14ac:dyDescent="0.15"/>
    <row r="86" ht="12.75" x14ac:dyDescent="0.15"/>
    <row r="87" ht="12.75" x14ac:dyDescent="0.15"/>
    <row r="88" ht="12.75" x14ac:dyDescent="0.15"/>
    <row r="89" ht="12.75" x14ac:dyDescent="0.15"/>
    <row r="90" ht="12.75" x14ac:dyDescent="0.15"/>
    <row r="91" ht="12.75" x14ac:dyDescent="0.15"/>
    <row r="92" ht="12.75" x14ac:dyDescent="0.15"/>
    <row r="93" ht="12.75" x14ac:dyDescent="0.15"/>
    <row r="94" ht="12.75" x14ac:dyDescent="0.15"/>
    <row r="95" ht="12.75" x14ac:dyDescent="0.15"/>
    <row r="96" ht="12.75" x14ac:dyDescent="0.15"/>
    <row r="97" ht="12.75" x14ac:dyDescent="0.15"/>
    <row r="98" ht="12.75" x14ac:dyDescent="0.15"/>
    <row r="99" ht="12.75" x14ac:dyDescent="0.15"/>
    <row r="100" ht="12.75" x14ac:dyDescent="0.15"/>
    <row r="101" ht="12.75" x14ac:dyDescent="0.15"/>
    <row r="102" ht="12.75" x14ac:dyDescent="0.15"/>
    <row r="103" ht="12.75" x14ac:dyDescent="0.15"/>
    <row r="104" ht="12.75" x14ac:dyDescent="0.15"/>
    <row r="105" ht="12.75" x14ac:dyDescent="0.15"/>
    <row r="106" ht="12.75" x14ac:dyDescent="0.15"/>
    <row r="107" ht="12.75" x14ac:dyDescent="0.15"/>
    <row r="108" ht="12.75" x14ac:dyDescent="0.15"/>
    <row r="109" ht="12.75" x14ac:dyDescent="0.15"/>
    <row r="110" ht="12.75" x14ac:dyDescent="0.15"/>
    <row r="111" ht="12.75" x14ac:dyDescent="0.15"/>
    <row r="112" ht="12.75" x14ac:dyDescent="0.15"/>
    <row r="113" ht="12.75" x14ac:dyDescent="0.15"/>
    <row r="114" ht="12.75" x14ac:dyDescent="0.15"/>
    <row r="115" ht="12.75" x14ac:dyDescent="0.15"/>
    <row r="116" ht="12.75" x14ac:dyDescent="0.15"/>
    <row r="117" ht="12.75" x14ac:dyDescent="0.15"/>
    <row r="118" ht="12.75" x14ac:dyDescent="0.15"/>
    <row r="119" ht="12.75" x14ac:dyDescent="0.15"/>
    <row r="120" ht="12.75" x14ac:dyDescent="0.15"/>
    <row r="121" ht="12.75" x14ac:dyDescent="0.15"/>
    <row r="122" ht="12.75" x14ac:dyDescent="0.15"/>
    <row r="123" ht="12.75" x14ac:dyDescent="0.15"/>
    <row r="124" ht="12.75" x14ac:dyDescent="0.15"/>
    <row r="125" ht="12.75" x14ac:dyDescent="0.15"/>
    <row r="126" ht="12.75" x14ac:dyDescent="0.15"/>
    <row r="127" ht="12.75" x14ac:dyDescent="0.15"/>
    <row r="128" ht="12.75" x14ac:dyDescent="0.15"/>
    <row r="129" ht="12.75" x14ac:dyDescent="0.15"/>
    <row r="130" ht="12.75" x14ac:dyDescent="0.15"/>
    <row r="131" ht="12.75" x14ac:dyDescent="0.15"/>
    <row r="132" ht="12.75" x14ac:dyDescent="0.15"/>
    <row r="133" ht="12.75" x14ac:dyDescent="0.15"/>
    <row r="134" ht="12.75" x14ac:dyDescent="0.15"/>
    <row r="135" ht="12.75" x14ac:dyDescent="0.15"/>
    <row r="136" ht="12.75" x14ac:dyDescent="0.15"/>
    <row r="137" ht="12.75" x14ac:dyDescent="0.15"/>
    <row r="138" ht="12.75" x14ac:dyDescent="0.15"/>
    <row r="139" ht="12.75" x14ac:dyDescent="0.15"/>
    <row r="140" ht="12.75" x14ac:dyDescent="0.15"/>
    <row r="141" ht="12.75" x14ac:dyDescent="0.15"/>
    <row r="142" ht="12.75" x14ac:dyDescent="0.15"/>
    <row r="143" ht="12.75" x14ac:dyDescent="0.15"/>
    <row r="144" ht="12.75" x14ac:dyDescent="0.15"/>
    <row r="145" ht="12.75" x14ac:dyDescent="0.15"/>
    <row r="146" ht="12.75" x14ac:dyDescent="0.15"/>
    <row r="147" ht="12.75" x14ac:dyDescent="0.15"/>
    <row r="148" ht="12.75" x14ac:dyDescent="0.15"/>
    <row r="149" ht="12.75" x14ac:dyDescent="0.15"/>
    <row r="150" ht="12.75" x14ac:dyDescent="0.15"/>
    <row r="151" ht="12.75" x14ac:dyDescent="0.15"/>
    <row r="152" ht="12.75" x14ac:dyDescent="0.15"/>
    <row r="153" ht="12.75" x14ac:dyDescent="0.15"/>
    <row r="154" ht="12.75" x14ac:dyDescent="0.15"/>
    <row r="155" ht="12.75" x14ac:dyDescent="0.15"/>
    <row r="156" ht="12.75" x14ac:dyDescent="0.15"/>
    <row r="157" ht="12.75" x14ac:dyDescent="0.15"/>
    <row r="158" ht="12.75" x14ac:dyDescent="0.15"/>
    <row r="159" ht="12.75" x14ac:dyDescent="0.15"/>
    <row r="160" ht="12.75" x14ac:dyDescent="0.15"/>
    <row r="161" ht="12.75" x14ac:dyDescent="0.15"/>
    <row r="162" ht="12.75" x14ac:dyDescent="0.15"/>
    <row r="163" ht="12.75" x14ac:dyDescent="0.15"/>
    <row r="164" ht="12.75" x14ac:dyDescent="0.15"/>
    <row r="165" ht="12.75" x14ac:dyDescent="0.15"/>
    <row r="166" ht="12.75" x14ac:dyDescent="0.15"/>
    <row r="167" ht="12.75" x14ac:dyDescent="0.15"/>
    <row r="168" ht="12.75" x14ac:dyDescent="0.15"/>
    <row r="169" ht="12.75" x14ac:dyDescent="0.15"/>
    <row r="170" ht="12.75" x14ac:dyDescent="0.15"/>
    <row r="171" ht="12.75" x14ac:dyDescent="0.15"/>
    <row r="172" ht="12.75" x14ac:dyDescent="0.15"/>
    <row r="173" ht="12.75" x14ac:dyDescent="0.15"/>
    <row r="174" ht="12.75" x14ac:dyDescent="0.15"/>
    <row r="175" ht="12.75" x14ac:dyDescent="0.15"/>
    <row r="176" ht="12.75" x14ac:dyDescent="0.15"/>
    <row r="177" ht="12.75" x14ac:dyDescent="0.15"/>
    <row r="178" ht="12.75" x14ac:dyDescent="0.15"/>
    <row r="179" ht="12.75" x14ac:dyDescent="0.15"/>
    <row r="180" ht="12.75" x14ac:dyDescent="0.15"/>
    <row r="181" ht="12.75" x14ac:dyDescent="0.15"/>
    <row r="182" ht="12.75" x14ac:dyDescent="0.15"/>
    <row r="183" ht="12.75" x14ac:dyDescent="0.15"/>
    <row r="184" ht="12.75" x14ac:dyDescent="0.15"/>
    <row r="185" ht="12.75" x14ac:dyDescent="0.15"/>
    <row r="186" ht="12.75" x14ac:dyDescent="0.15"/>
    <row r="187" ht="12.75" x14ac:dyDescent="0.15"/>
    <row r="188" ht="12.75" x14ac:dyDescent="0.15"/>
    <row r="189" ht="12.75" x14ac:dyDescent="0.15"/>
    <row r="190" ht="12.75" x14ac:dyDescent="0.15"/>
    <row r="191" ht="12.75" x14ac:dyDescent="0.15"/>
    <row r="192" ht="12.75" x14ac:dyDescent="0.15"/>
    <row r="193" ht="12.75" x14ac:dyDescent="0.15"/>
    <row r="194" ht="12.75" x14ac:dyDescent="0.15"/>
    <row r="195" ht="12.75" x14ac:dyDescent="0.15"/>
    <row r="196" ht="12.75" x14ac:dyDescent="0.15"/>
    <row r="197" ht="12.75" x14ac:dyDescent="0.15"/>
    <row r="198" ht="12.75" x14ac:dyDescent="0.15"/>
    <row r="199" ht="12.75" x14ac:dyDescent="0.15"/>
    <row r="200" ht="12.75" x14ac:dyDescent="0.15"/>
    <row r="201" ht="12.75" x14ac:dyDescent="0.15"/>
    <row r="202" ht="12.75" x14ac:dyDescent="0.15"/>
    <row r="203" ht="12.75" x14ac:dyDescent="0.15"/>
    <row r="204" ht="12.75" x14ac:dyDescent="0.15"/>
    <row r="205" ht="12.75" x14ac:dyDescent="0.15"/>
    <row r="206" ht="12.75" x14ac:dyDescent="0.15"/>
    <row r="207" ht="12.75" x14ac:dyDescent="0.15"/>
    <row r="208" ht="12.75" x14ac:dyDescent="0.15"/>
    <row r="209" ht="12.75" x14ac:dyDescent="0.15"/>
    <row r="210" ht="12.75" x14ac:dyDescent="0.15"/>
    <row r="211" ht="12.75" x14ac:dyDescent="0.15"/>
    <row r="212" ht="12.75" x14ac:dyDescent="0.15"/>
    <row r="213" ht="12.75" x14ac:dyDescent="0.15"/>
    <row r="214" ht="12.75" x14ac:dyDescent="0.15"/>
    <row r="215" ht="12.75" x14ac:dyDescent="0.15"/>
    <row r="216" ht="12.75" x14ac:dyDescent="0.15"/>
    <row r="217" ht="12.75" x14ac:dyDescent="0.15"/>
    <row r="218" ht="12.75" x14ac:dyDescent="0.15"/>
    <row r="219" ht="12.75" x14ac:dyDescent="0.15"/>
    <row r="220" ht="12.75" x14ac:dyDescent="0.15"/>
    <row r="221" ht="12.75" x14ac:dyDescent="0.15"/>
    <row r="222" ht="12.75" x14ac:dyDescent="0.15"/>
    <row r="223" ht="12.75" x14ac:dyDescent="0.15"/>
    <row r="224" ht="12.75" x14ac:dyDescent="0.15"/>
    <row r="225" ht="12.75" x14ac:dyDescent="0.15"/>
    <row r="226" ht="12.75" x14ac:dyDescent="0.15"/>
    <row r="227" ht="12.75" x14ac:dyDescent="0.15"/>
    <row r="228" ht="12.75" x14ac:dyDescent="0.15"/>
    <row r="229" ht="12.75" x14ac:dyDescent="0.15"/>
    <row r="230" ht="12.75" x14ac:dyDescent="0.15"/>
    <row r="231" ht="12.75" x14ac:dyDescent="0.15"/>
    <row r="232" ht="12.75" x14ac:dyDescent="0.15"/>
    <row r="233" ht="12.75" x14ac:dyDescent="0.15"/>
    <row r="234" ht="12.75" x14ac:dyDescent="0.15"/>
    <row r="235" ht="12.75" x14ac:dyDescent="0.15"/>
    <row r="236" ht="12.75" x14ac:dyDescent="0.15"/>
    <row r="237" ht="12.75" x14ac:dyDescent="0.15"/>
    <row r="238" ht="12.75" x14ac:dyDescent="0.15"/>
    <row r="239" ht="12.75" x14ac:dyDescent="0.15"/>
    <row r="240" ht="12.75" x14ac:dyDescent="0.15"/>
    <row r="241" ht="12.75" x14ac:dyDescent="0.15"/>
    <row r="242" ht="12.75" x14ac:dyDescent="0.15"/>
    <row r="243" ht="12.75" x14ac:dyDescent="0.15"/>
    <row r="244" ht="12.75" x14ac:dyDescent="0.15"/>
    <row r="245" ht="12.75" x14ac:dyDescent="0.15"/>
    <row r="246" ht="12.75" x14ac:dyDescent="0.15"/>
    <row r="247" ht="12.75" x14ac:dyDescent="0.15"/>
    <row r="248" ht="12.75" x14ac:dyDescent="0.15"/>
    <row r="249" ht="12.75" x14ac:dyDescent="0.15"/>
    <row r="250" ht="12.75" x14ac:dyDescent="0.15"/>
    <row r="251" ht="12.75" x14ac:dyDescent="0.15"/>
    <row r="252" ht="12.75" x14ac:dyDescent="0.15"/>
    <row r="253" ht="12.75" x14ac:dyDescent="0.15"/>
    <row r="254" ht="12.75" x14ac:dyDescent="0.15"/>
    <row r="255" ht="12.75" x14ac:dyDescent="0.15"/>
    <row r="256" ht="12.75" x14ac:dyDescent="0.15"/>
    <row r="257" ht="12.75" x14ac:dyDescent="0.15"/>
    <row r="258" ht="12.75" x14ac:dyDescent="0.15"/>
    <row r="259" ht="12.75" x14ac:dyDescent="0.15"/>
    <row r="260" ht="12.75" x14ac:dyDescent="0.15"/>
    <row r="261" ht="12.75" x14ac:dyDescent="0.15"/>
    <row r="262" ht="12.75" x14ac:dyDescent="0.15"/>
    <row r="263" ht="12.75" x14ac:dyDescent="0.15"/>
    <row r="264" ht="12.75" x14ac:dyDescent="0.15"/>
    <row r="265" ht="12.75" x14ac:dyDescent="0.15"/>
    <row r="266" ht="12.75" x14ac:dyDescent="0.15"/>
    <row r="267" ht="12.75" x14ac:dyDescent="0.15"/>
    <row r="268" ht="12.75" x14ac:dyDescent="0.15"/>
    <row r="269" ht="12.75" x14ac:dyDescent="0.15"/>
    <row r="270" ht="12.75" x14ac:dyDescent="0.15"/>
    <row r="271" ht="12.75" x14ac:dyDescent="0.15"/>
    <row r="272" ht="12.75" x14ac:dyDescent="0.15"/>
    <row r="273" ht="12.75" x14ac:dyDescent="0.15"/>
    <row r="274" ht="12.75" x14ac:dyDescent="0.15"/>
    <row r="275" ht="12.75" x14ac:dyDescent="0.15"/>
    <row r="276" ht="12.75" x14ac:dyDescent="0.15"/>
    <row r="277" ht="12.75" x14ac:dyDescent="0.15"/>
    <row r="278" ht="12.75" x14ac:dyDescent="0.15"/>
    <row r="279" ht="12.75" x14ac:dyDescent="0.15"/>
    <row r="280" ht="12.75" x14ac:dyDescent="0.15"/>
    <row r="281" ht="12.75" x14ac:dyDescent="0.15"/>
    <row r="282" ht="12.75" x14ac:dyDescent="0.15"/>
    <row r="283" ht="12.75" x14ac:dyDescent="0.15"/>
    <row r="284" ht="12.75" x14ac:dyDescent="0.15"/>
    <row r="285" ht="12.75" x14ac:dyDescent="0.15"/>
    <row r="286" ht="12.75" x14ac:dyDescent="0.15"/>
    <row r="287" ht="12.75" x14ac:dyDescent="0.15"/>
    <row r="288" ht="12.75" x14ac:dyDescent="0.15"/>
    <row r="289" ht="12.75" x14ac:dyDescent="0.15"/>
    <row r="290" ht="12.75" x14ac:dyDescent="0.15"/>
    <row r="291" ht="12.75" x14ac:dyDescent="0.15"/>
    <row r="292" ht="12.75" x14ac:dyDescent="0.15"/>
    <row r="293" ht="12.75" x14ac:dyDescent="0.15"/>
    <row r="294" ht="12.75" x14ac:dyDescent="0.15"/>
    <row r="295" ht="12.75" x14ac:dyDescent="0.15"/>
    <row r="296" ht="12.75" x14ac:dyDescent="0.15"/>
    <row r="297" ht="12.75" x14ac:dyDescent="0.15"/>
    <row r="298" ht="12.75" x14ac:dyDescent="0.15"/>
    <row r="299" ht="12.75" x14ac:dyDescent="0.15"/>
    <row r="300" ht="12.75" x14ac:dyDescent="0.15"/>
    <row r="301" ht="12.75" x14ac:dyDescent="0.15"/>
    <row r="302" ht="12.75" x14ac:dyDescent="0.15"/>
    <row r="303" ht="12.75" x14ac:dyDescent="0.15"/>
    <row r="304" ht="12.75" x14ac:dyDescent="0.15"/>
    <row r="305" ht="12.75" x14ac:dyDescent="0.15"/>
    <row r="306" ht="12.75" x14ac:dyDescent="0.15"/>
    <row r="307" ht="12.75" x14ac:dyDescent="0.15"/>
    <row r="308" ht="12.75" x14ac:dyDescent="0.15"/>
    <row r="309" ht="12.75" x14ac:dyDescent="0.15"/>
    <row r="310" ht="12.75" x14ac:dyDescent="0.15"/>
    <row r="311" ht="12.75" x14ac:dyDescent="0.15"/>
    <row r="312" ht="12.75" x14ac:dyDescent="0.15"/>
    <row r="313" ht="12.75" x14ac:dyDescent="0.15"/>
    <row r="314" ht="12.75" x14ac:dyDescent="0.15"/>
    <row r="315" ht="12.75" x14ac:dyDescent="0.15"/>
    <row r="316" ht="12.75" x14ac:dyDescent="0.15"/>
    <row r="317" ht="12.75" x14ac:dyDescent="0.15"/>
    <row r="318" ht="12.75" x14ac:dyDescent="0.15"/>
    <row r="319" ht="12.75" x14ac:dyDescent="0.15"/>
    <row r="320" ht="12.75" x14ac:dyDescent="0.15"/>
    <row r="321" ht="12.75" x14ac:dyDescent="0.15"/>
    <row r="322" ht="12.75" x14ac:dyDescent="0.15"/>
    <row r="323" ht="12.75" x14ac:dyDescent="0.15"/>
    <row r="324" ht="12.75" x14ac:dyDescent="0.15"/>
    <row r="325" ht="12.75" x14ac:dyDescent="0.15"/>
    <row r="326" ht="12.75" x14ac:dyDescent="0.15"/>
    <row r="327" ht="12.75" x14ac:dyDescent="0.15"/>
    <row r="328" ht="12.75" x14ac:dyDescent="0.15"/>
    <row r="329" ht="12.75" x14ac:dyDescent="0.15"/>
    <row r="330" ht="12.75" x14ac:dyDescent="0.15"/>
    <row r="331" ht="12.75" x14ac:dyDescent="0.15"/>
    <row r="332" ht="12.75" x14ac:dyDescent="0.15"/>
    <row r="333" ht="12.75" x14ac:dyDescent="0.15"/>
    <row r="334" ht="12.75" x14ac:dyDescent="0.15"/>
    <row r="335" ht="12.75" x14ac:dyDescent="0.15"/>
    <row r="336" ht="12.75" x14ac:dyDescent="0.15"/>
    <row r="337" ht="12.75" x14ac:dyDescent="0.15"/>
    <row r="338" ht="12.75" x14ac:dyDescent="0.15"/>
    <row r="339" ht="12.75" x14ac:dyDescent="0.15"/>
    <row r="340" ht="12.75" x14ac:dyDescent="0.15"/>
    <row r="341" ht="12.75" x14ac:dyDescent="0.15"/>
    <row r="342" ht="12.75" x14ac:dyDescent="0.15"/>
    <row r="343" ht="12.75" x14ac:dyDescent="0.15"/>
    <row r="344" ht="12.75" x14ac:dyDescent="0.15"/>
    <row r="345" ht="12.75" x14ac:dyDescent="0.15"/>
    <row r="346" ht="12.75" x14ac:dyDescent="0.15"/>
    <row r="347" ht="12.75" x14ac:dyDescent="0.15"/>
    <row r="348" ht="12.75" x14ac:dyDescent="0.15"/>
    <row r="349" ht="12.75" x14ac:dyDescent="0.15"/>
    <row r="350" ht="12.75" x14ac:dyDescent="0.15"/>
    <row r="351" ht="12.75" x14ac:dyDescent="0.15"/>
    <row r="352" ht="12.75" x14ac:dyDescent="0.15"/>
    <row r="353" ht="12.75" x14ac:dyDescent="0.15"/>
    <row r="354" ht="12.75" x14ac:dyDescent="0.15"/>
    <row r="355" ht="12.75" x14ac:dyDescent="0.15"/>
    <row r="356" ht="12.75" x14ac:dyDescent="0.15"/>
    <row r="357" ht="12.75" x14ac:dyDescent="0.15"/>
    <row r="358" ht="12.75" x14ac:dyDescent="0.15"/>
    <row r="359" ht="12.75" x14ac:dyDescent="0.15"/>
    <row r="360" ht="12.75" x14ac:dyDescent="0.15"/>
    <row r="361" ht="12.75" x14ac:dyDescent="0.15"/>
    <row r="362" ht="12.75" x14ac:dyDescent="0.15"/>
    <row r="363" ht="12.75" x14ac:dyDescent="0.15"/>
    <row r="364" ht="12.75" x14ac:dyDescent="0.15"/>
    <row r="365" ht="12.75" x14ac:dyDescent="0.15"/>
    <row r="366" ht="12.75" x14ac:dyDescent="0.15"/>
    <row r="367" ht="12.75" x14ac:dyDescent="0.15"/>
    <row r="368" ht="12.75" x14ac:dyDescent="0.15"/>
    <row r="369" ht="12.75" x14ac:dyDescent="0.15"/>
    <row r="370" ht="12.75" x14ac:dyDescent="0.15"/>
    <row r="371" ht="12.75" x14ac:dyDescent="0.15"/>
    <row r="372" ht="12.75" x14ac:dyDescent="0.15"/>
    <row r="373" ht="12.75" x14ac:dyDescent="0.15"/>
    <row r="374" ht="12.75" x14ac:dyDescent="0.15"/>
    <row r="375" ht="12.75" x14ac:dyDescent="0.15"/>
    <row r="376" ht="12.75" x14ac:dyDescent="0.15"/>
    <row r="377" ht="12.75" x14ac:dyDescent="0.15"/>
    <row r="378" ht="12.75" x14ac:dyDescent="0.15"/>
    <row r="379" ht="12.75" x14ac:dyDescent="0.15"/>
    <row r="380" ht="12.75" x14ac:dyDescent="0.15"/>
    <row r="381" ht="12.75" x14ac:dyDescent="0.15"/>
    <row r="382" ht="12.75" x14ac:dyDescent="0.15"/>
    <row r="383" ht="12.75" x14ac:dyDescent="0.15"/>
    <row r="384" ht="12.75" x14ac:dyDescent="0.15"/>
    <row r="385" ht="12.75" x14ac:dyDescent="0.15"/>
    <row r="386" ht="12.75" x14ac:dyDescent="0.15"/>
    <row r="387" ht="12.75" x14ac:dyDescent="0.15"/>
    <row r="388" ht="12.75" x14ac:dyDescent="0.15"/>
    <row r="389" ht="12.75" x14ac:dyDescent="0.15"/>
    <row r="390" ht="12.75" x14ac:dyDescent="0.15"/>
    <row r="391" ht="12.75" x14ac:dyDescent="0.15"/>
    <row r="392" ht="12.75" x14ac:dyDescent="0.15"/>
    <row r="393" ht="12.75" x14ac:dyDescent="0.15"/>
    <row r="394" ht="12.75" x14ac:dyDescent="0.15"/>
    <row r="395" ht="12.75" x14ac:dyDescent="0.15"/>
    <row r="396" ht="12.75" x14ac:dyDescent="0.15"/>
    <row r="397" ht="12.75" x14ac:dyDescent="0.15"/>
    <row r="398" ht="12.75" x14ac:dyDescent="0.15"/>
    <row r="399" ht="12.75" x14ac:dyDescent="0.15"/>
    <row r="400" ht="12.75" x14ac:dyDescent="0.15"/>
    <row r="401" ht="12.75" x14ac:dyDescent="0.15"/>
    <row r="402" ht="12.75" x14ac:dyDescent="0.15"/>
    <row r="403" ht="12.75" x14ac:dyDescent="0.15"/>
    <row r="404" ht="12.75" x14ac:dyDescent="0.15"/>
    <row r="405" ht="12.75" x14ac:dyDescent="0.15"/>
    <row r="406" ht="12.75" x14ac:dyDescent="0.15"/>
    <row r="407" ht="12.75" x14ac:dyDescent="0.15"/>
    <row r="408" ht="12.75" x14ac:dyDescent="0.15"/>
    <row r="409" ht="12.75" x14ac:dyDescent="0.15"/>
    <row r="410" ht="12.75" x14ac:dyDescent="0.15"/>
    <row r="411" ht="12.75" x14ac:dyDescent="0.15"/>
    <row r="412" ht="12.75" x14ac:dyDescent="0.15"/>
    <row r="413" ht="12.75" x14ac:dyDescent="0.15"/>
    <row r="414" ht="12.75" x14ac:dyDescent="0.15"/>
    <row r="415" ht="12.75" x14ac:dyDescent="0.15"/>
    <row r="416" ht="12.75" x14ac:dyDescent="0.15"/>
    <row r="417" ht="12.75" x14ac:dyDescent="0.15"/>
    <row r="418" ht="12.75" x14ac:dyDescent="0.15"/>
    <row r="419" ht="12.75" x14ac:dyDescent="0.15"/>
    <row r="420" ht="12.75" x14ac:dyDescent="0.15"/>
    <row r="421" ht="12.75" x14ac:dyDescent="0.15"/>
    <row r="422" ht="12.75" x14ac:dyDescent="0.15"/>
    <row r="423" ht="12.75" x14ac:dyDescent="0.15"/>
    <row r="424" ht="12.75" x14ac:dyDescent="0.15"/>
    <row r="425" ht="12.75" x14ac:dyDescent="0.15"/>
    <row r="426" ht="12.75" x14ac:dyDescent="0.15"/>
    <row r="427" ht="12.75" x14ac:dyDescent="0.15"/>
    <row r="428" ht="12.75" x14ac:dyDescent="0.15"/>
    <row r="429" ht="12.75" x14ac:dyDescent="0.15"/>
    <row r="430" ht="12.75" x14ac:dyDescent="0.15"/>
    <row r="431" ht="12.75" x14ac:dyDescent="0.15"/>
    <row r="432" ht="12.75" x14ac:dyDescent="0.15"/>
    <row r="433" ht="12.75" x14ac:dyDescent="0.15"/>
    <row r="434" ht="12.75" x14ac:dyDescent="0.15"/>
    <row r="435" ht="12.75" x14ac:dyDescent="0.15"/>
    <row r="436" ht="12.75" x14ac:dyDescent="0.15"/>
    <row r="437" ht="12.75" x14ac:dyDescent="0.15"/>
    <row r="438" ht="12.75" x14ac:dyDescent="0.15"/>
    <row r="439" ht="12.75" x14ac:dyDescent="0.15"/>
    <row r="440" ht="12.75" x14ac:dyDescent="0.15"/>
    <row r="441" ht="12.75" x14ac:dyDescent="0.15"/>
    <row r="442" ht="12.75" x14ac:dyDescent="0.15"/>
    <row r="443" ht="12.75" x14ac:dyDescent="0.15"/>
    <row r="444" ht="12.75" x14ac:dyDescent="0.15"/>
    <row r="445" ht="12.75" x14ac:dyDescent="0.15"/>
    <row r="446" ht="12.75" x14ac:dyDescent="0.15"/>
    <row r="447" ht="12.75" x14ac:dyDescent="0.15"/>
    <row r="448" ht="12.75" x14ac:dyDescent="0.15"/>
    <row r="449" ht="12.75" x14ac:dyDescent="0.15"/>
    <row r="450" ht="12.75" x14ac:dyDescent="0.15"/>
    <row r="451" ht="12.75" x14ac:dyDescent="0.15"/>
    <row r="452" ht="12.75" x14ac:dyDescent="0.15"/>
    <row r="453" ht="12.75" x14ac:dyDescent="0.15"/>
    <row r="454" ht="12.75" x14ac:dyDescent="0.15"/>
    <row r="455" ht="12.75" x14ac:dyDescent="0.15"/>
    <row r="456" ht="12.75" x14ac:dyDescent="0.15"/>
    <row r="457" ht="12.75" x14ac:dyDescent="0.15"/>
    <row r="458" ht="12.75" x14ac:dyDescent="0.15"/>
    <row r="459" ht="12.75" x14ac:dyDescent="0.15"/>
    <row r="460" ht="12.75" x14ac:dyDescent="0.15"/>
    <row r="461" ht="12.75" x14ac:dyDescent="0.15"/>
    <row r="462" ht="12.75" x14ac:dyDescent="0.15"/>
    <row r="463" ht="12.75" x14ac:dyDescent="0.15"/>
    <row r="464" ht="12.75" x14ac:dyDescent="0.15"/>
    <row r="465" ht="12.75" x14ac:dyDescent="0.15"/>
    <row r="466" ht="12.75" x14ac:dyDescent="0.15"/>
    <row r="467" ht="12.75" x14ac:dyDescent="0.15"/>
    <row r="468" ht="12.75" x14ac:dyDescent="0.15"/>
    <row r="469" ht="12.75" x14ac:dyDescent="0.15"/>
    <row r="470" ht="12.75" x14ac:dyDescent="0.15"/>
    <row r="471" ht="12.75" x14ac:dyDescent="0.15"/>
    <row r="472" ht="12.75" x14ac:dyDescent="0.15"/>
    <row r="473" ht="12.75" x14ac:dyDescent="0.15"/>
    <row r="474" ht="12.75" x14ac:dyDescent="0.15"/>
    <row r="475" ht="12.75" x14ac:dyDescent="0.15"/>
    <row r="476" ht="12.75" x14ac:dyDescent="0.15"/>
    <row r="477" ht="12.75" x14ac:dyDescent="0.15"/>
    <row r="478" ht="12.75" x14ac:dyDescent="0.15"/>
    <row r="479" ht="12.75" x14ac:dyDescent="0.15"/>
    <row r="480" ht="12.75" x14ac:dyDescent="0.15"/>
    <row r="481" ht="12.75" x14ac:dyDescent="0.15"/>
    <row r="482" ht="12.75" x14ac:dyDescent="0.15"/>
    <row r="483" ht="12.75" x14ac:dyDescent="0.15"/>
    <row r="484" ht="12.75" x14ac:dyDescent="0.15"/>
    <row r="485" ht="12.75" x14ac:dyDescent="0.15"/>
    <row r="486" ht="12.75" x14ac:dyDescent="0.15"/>
    <row r="487" ht="12.75" x14ac:dyDescent="0.15"/>
    <row r="488" ht="12.75" x14ac:dyDescent="0.15"/>
    <row r="489" ht="12.75" x14ac:dyDescent="0.15"/>
    <row r="490" ht="12.75" x14ac:dyDescent="0.15"/>
    <row r="491" ht="12.75" x14ac:dyDescent="0.15"/>
    <row r="492" ht="12.75" x14ac:dyDescent="0.15"/>
    <row r="493" ht="12.75" x14ac:dyDescent="0.15"/>
    <row r="494" ht="12.75" x14ac:dyDescent="0.15"/>
    <row r="495" ht="12.75" x14ac:dyDescent="0.15"/>
    <row r="496" ht="12.75" x14ac:dyDescent="0.15"/>
    <row r="497" ht="12.75" x14ac:dyDescent="0.15"/>
    <row r="498" ht="12.75" x14ac:dyDescent="0.15"/>
    <row r="499" ht="12.75" x14ac:dyDescent="0.15"/>
    <row r="500" ht="12.75" x14ac:dyDescent="0.15"/>
    <row r="501" ht="12.75" x14ac:dyDescent="0.15"/>
    <row r="502" ht="12.75" x14ac:dyDescent="0.15"/>
    <row r="503" ht="12.75" x14ac:dyDescent="0.15"/>
    <row r="504" ht="12.75" x14ac:dyDescent="0.15"/>
    <row r="505" ht="12.75" x14ac:dyDescent="0.15"/>
    <row r="506" ht="12.75" x14ac:dyDescent="0.15"/>
    <row r="507" ht="12.75" x14ac:dyDescent="0.15"/>
    <row r="508" ht="12.75" x14ac:dyDescent="0.15"/>
    <row r="509" ht="12.75" x14ac:dyDescent="0.15"/>
    <row r="510" ht="12.75" x14ac:dyDescent="0.15"/>
    <row r="511" ht="12.75" x14ac:dyDescent="0.15"/>
    <row r="512" ht="12.75" x14ac:dyDescent="0.15"/>
    <row r="513" ht="12.75" x14ac:dyDescent="0.15"/>
    <row r="514" ht="12.75" x14ac:dyDescent="0.15"/>
  </sheetData>
  <mergeCells count="9">
    <mergeCell ref="A1:Q1"/>
    <mergeCell ref="Q3:Q7"/>
    <mergeCell ref="A3:D6"/>
    <mergeCell ref="E3:F5"/>
    <mergeCell ref="K3:L5"/>
    <mergeCell ref="M3:N5"/>
    <mergeCell ref="G3:H5"/>
    <mergeCell ref="I3:J5"/>
    <mergeCell ref="O3:P5"/>
  </mergeCells>
  <conditionalFormatting sqref="A8:B8 A10:D514">
    <cfRule type="expression" dxfId="15" priority="10">
      <formula>#REF!=""</formula>
    </cfRule>
  </conditionalFormatting>
  <conditionalFormatting sqref="A7:D7">
    <cfRule type="expression" dxfId="14" priority="9">
      <formula>#REF!=""</formula>
    </cfRule>
  </conditionalFormatting>
  <conditionalFormatting sqref="A7:D7 A8:B8 A10:D514">
    <cfRule type="expression" dxfId="13" priority="11">
      <formula>#REF!=""</formula>
    </cfRule>
  </conditionalFormatting>
  <conditionalFormatting sqref="A9:D9">
    <cfRule type="expression" dxfId="12" priority="1">
      <formula>#REF!=""</formula>
    </cfRule>
  </conditionalFormatting>
  <conditionalFormatting sqref="A9:D9">
    <cfRule type="expression" dxfId="11" priority="2">
      <formula>#REF!=""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FF"/>
    <outlinePr summaryBelow="0" summaryRight="0"/>
  </sheetPr>
  <dimension ref="A1:Q421"/>
  <sheetViews>
    <sheetView topLeftCell="A2" zoomScaleNormal="100" workbookViewId="0">
      <selection activeCell="D15" sqref="D15"/>
    </sheetView>
  </sheetViews>
  <sheetFormatPr defaultColWidth="15.1015625" defaultRowHeight="15" customHeight="1" x14ac:dyDescent="0.15"/>
  <cols>
    <col min="1" max="1" width="7.68359375" style="2" customWidth="1"/>
    <col min="2" max="2" width="11.4609375" style="1" customWidth="1"/>
    <col min="3" max="3" width="17.52734375" style="1" customWidth="1"/>
    <col min="4" max="4" width="15.23828125" style="9" customWidth="1"/>
    <col min="5" max="17" width="7.14453125" style="2" customWidth="1"/>
    <col min="18" max="16384" width="15.1015625" style="1"/>
  </cols>
  <sheetData>
    <row r="1" spans="1:17" ht="21.75" customHeight="1" x14ac:dyDescent="0.2">
      <c r="A1" s="84" t="s">
        <v>106</v>
      </c>
      <c r="B1" s="85"/>
      <c r="C1" s="85"/>
      <c r="D1" s="85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7"/>
      <c r="Q1" s="87"/>
    </row>
    <row r="2" spans="1:17" ht="6.75" customHeight="1" x14ac:dyDescent="0.15"/>
    <row r="3" spans="1:17" ht="45" customHeight="1" x14ac:dyDescent="0.15">
      <c r="A3" s="59" t="s">
        <v>353</v>
      </c>
      <c r="B3" s="60"/>
      <c r="C3" s="60"/>
      <c r="D3" s="61"/>
      <c r="E3" s="53" t="s">
        <v>93</v>
      </c>
      <c r="F3" s="54"/>
      <c r="G3" s="71" t="s">
        <v>183</v>
      </c>
      <c r="H3" s="72"/>
      <c r="I3" s="71" t="s">
        <v>184</v>
      </c>
      <c r="J3" s="72"/>
      <c r="K3" s="53" t="s">
        <v>5</v>
      </c>
      <c r="L3" s="77"/>
      <c r="M3" s="71" t="s">
        <v>180</v>
      </c>
      <c r="N3" s="72"/>
      <c r="O3" s="71" t="s">
        <v>182</v>
      </c>
      <c r="P3" s="72"/>
      <c r="Q3" s="80" t="s">
        <v>4</v>
      </c>
    </row>
    <row r="4" spans="1:17" ht="15" customHeight="1" x14ac:dyDescent="0.15">
      <c r="A4" s="62"/>
      <c r="B4" s="63"/>
      <c r="C4" s="63"/>
      <c r="D4" s="64"/>
      <c r="E4" s="55"/>
      <c r="F4" s="56"/>
      <c r="G4" s="73"/>
      <c r="H4" s="74"/>
      <c r="I4" s="73"/>
      <c r="J4" s="74"/>
      <c r="K4" s="55"/>
      <c r="L4" s="78"/>
      <c r="M4" s="73"/>
      <c r="N4" s="74"/>
      <c r="O4" s="73"/>
      <c r="P4" s="74"/>
      <c r="Q4" s="81"/>
    </row>
    <row r="5" spans="1:17" ht="15" customHeight="1" x14ac:dyDescent="0.15">
      <c r="A5" s="65"/>
      <c r="B5" s="66"/>
      <c r="C5" s="66"/>
      <c r="D5" s="67"/>
      <c r="E5" s="57"/>
      <c r="F5" s="58"/>
      <c r="G5" s="75"/>
      <c r="H5" s="76"/>
      <c r="I5" s="75"/>
      <c r="J5" s="76"/>
      <c r="K5" s="57"/>
      <c r="L5" s="79"/>
      <c r="M5" s="75"/>
      <c r="N5" s="76"/>
      <c r="O5" s="75"/>
      <c r="P5" s="76"/>
      <c r="Q5" s="81"/>
    </row>
    <row r="6" spans="1:17" ht="51.75" customHeight="1" x14ac:dyDescent="0.15">
      <c r="A6" s="68"/>
      <c r="B6" s="69"/>
      <c r="C6" s="69"/>
      <c r="D6" s="70"/>
      <c r="E6" s="4">
        <v>44695</v>
      </c>
      <c r="F6" s="5" t="s">
        <v>50</v>
      </c>
      <c r="G6" s="6">
        <v>44702</v>
      </c>
      <c r="H6" s="5" t="s">
        <v>181</v>
      </c>
      <c r="I6" s="6">
        <v>44702</v>
      </c>
      <c r="J6" s="5" t="s">
        <v>50</v>
      </c>
      <c r="K6" s="6">
        <v>44745</v>
      </c>
      <c r="L6" s="5" t="s">
        <v>50</v>
      </c>
      <c r="M6" s="6">
        <v>44807</v>
      </c>
      <c r="N6" s="5" t="s">
        <v>181</v>
      </c>
      <c r="O6" s="6">
        <v>44807</v>
      </c>
      <c r="P6" s="5" t="s">
        <v>50</v>
      </c>
      <c r="Q6" s="82"/>
    </row>
    <row r="7" spans="1:17" ht="40.5" customHeight="1" x14ac:dyDescent="0.15">
      <c r="A7" s="11" t="s">
        <v>3</v>
      </c>
      <c r="B7" s="10" t="s">
        <v>0</v>
      </c>
      <c r="C7" s="10" t="s">
        <v>1</v>
      </c>
      <c r="D7" s="10" t="s">
        <v>2</v>
      </c>
      <c r="E7" s="5" t="s">
        <v>7</v>
      </c>
      <c r="F7" s="5" t="s">
        <v>8</v>
      </c>
      <c r="G7" s="5" t="s">
        <v>7</v>
      </c>
      <c r="H7" s="5" t="s">
        <v>8</v>
      </c>
      <c r="I7" s="5" t="s">
        <v>7</v>
      </c>
      <c r="J7" s="5" t="s">
        <v>8</v>
      </c>
      <c r="K7" s="5" t="s">
        <v>7</v>
      </c>
      <c r="L7" s="5" t="s">
        <v>8</v>
      </c>
      <c r="M7" s="5" t="s">
        <v>7</v>
      </c>
      <c r="N7" s="5" t="s">
        <v>8</v>
      </c>
      <c r="O7" s="5" t="s">
        <v>7</v>
      </c>
      <c r="P7" s="5" t="s">
        <v>8</v>
      </c>
      <c r="Q7" s="83"/>
    </row>
    <row r="8" spans="1:17" ht="15" customHeight="1" x14ac:dyDescent="0.15">
      <c r="A8" s="26">
        <v>1</v>
      </c>
      <c r="B8" s="38" t="s">
        <v>137</v>
      </c>
      <c r="C8" s="41" t="s">
        <v>142</v>
      </c>
      <c r="D8" s="41" t="s">
        <v>11</v>
      </c>
      <c r="E8" s="26"/>
      <c r="F8" s="26"/>
      <c r="G8" s="26"/>
      <c r="H8" s="26"/>
      <c r="I8" s="26"/>
      <c r="J8" s="26"/>
      <c r="K8" s="25">
        <v>6.6724537037037041E-2</v>
      </c>
      <c r="L8" s="21">
        <v>350</v>
      </c>
      <c r="M8" s="26"/>
      <c r="N8" s="21"/>
      <c r="O8" s="26"/>
      <c r="P8" s="21"/>
      <c r="Q8" s="26">
        <v>350</v>
      </c>
    </row>
    <row r="9" spans="1:17" ht="12.75" x14ac:dyDescent="0.15"/>
    <row r="10" spans="1:17" ht="12.75" x14ac:dyDescent="0.15"/>
    <row r="11" spans="1:17" ht="12.75" x14ac:dyDescent="0.15"/>
    <row r="12" spans="1:17" ht="12.75" x14ac:dyDescent="0.15"/>
    <row r="13" spans="1:17" ht="12.75" x14ac:dyDescent="0.15"/>
    <row r="14" spans="1:17" ht="12.75" x14ac:dyDescent="0.15"/>
    <row r="15" spans="1:17" ht="12.75" x14ac:dyDescent="0.15"/>
    <row r="16" spans="1:17" ht="12.75" x14ac:dyDescent="0.15"/>
    <row r="17" ht="12.75" x14ac:dyDescent="0.15"/>
    <row r="18" ht="12.75" x14ac:dyDescent="0.15"/>
    <row r="19" ht="12.75" x14ac:dyDescent="0.15"/>
    <row r="20" ht="12.75" x14ac:dyDescent="0.15"/>
    <row r="21" ht="12.75" x14ac:dyDescent="0.15"/>
    <row r="22" ht="12.75" x14ac:dyDescent="0.15"/>
    <row r="23" ht="12.75" x14ac:dyDescent="0.15"/>
    <row r="24" ht="12.75" x14ac:dyDescent="0.15"/>
    <row r="25" ht="12.75" x14ac:dyDescent="0.15"/>
    <row r="26" ht="12.75" x14ac:dyDescent="0.15"/>
    <row r="27" ht="12.75" x14ac:dyDescent="0.15"/>
    <row r="28" ht="12.75" x14ac:dyDescent="0.15"/>
    <row r="29" ht="12.75" x14ac:dyDescent="0.15"/>
    <row r="30" ht="12.75" x14ac:dyDescent="0.15"/>
    <row r="31" ht="12.75" x14ac:dyDescent="0.15"/>
    <row r="32" ht="12.75" x14ac:dyDescent="0.15"/>
    <row r="33" ht="12.75" x14ac:dyDescent="0.15"/>
    <row r="34" ht="12.75" x14ac:dyDescent="0.15"/>
    <row r="35" ht="12.75" x14ac:dyDescent="0.15"/>
    <row r="36" ht="12.75" x14ac:dyDescent="0.15"/>
    <row r="37" ht="12.75" x14ac:dyDescent="0.15"/>
    <row r="38" ht="12.75" x14ac:dyDescent="0.15"/>
    <row r="39" ht="12.75" x14ac:dyDescent="0.15"/>
    <row r="40" ht="12.75" x14ac:dyDescent="0.15"/>
    <row r="41" ht="12.75" x14ac:dyDescent="0.15"/>
    <row r="42" ht="12.75" x14ac:dyDescent="0.15"/>
    <row r="43" ht="12.75" x14ac:dyDescent="0.15"/>
    <row r="44" ht="12.75" x14ac:dyDescent="0.15"/>
    <row r="45" ht="12.75" x14ac:dyDescent="0.15"/>
    <row r="46" ht="12.75" x14ac:dyDescent="0.15"/>
    <row r="47" ht="12.75" x14ac:dyDescent="0.15"/>
    <row r="48" ht="12.75" x14ac:dyDescent="0.15"/>
    <row r="49" ht="12.75" x14ac:dyDescent="0.15"/>
    <row r="50" ht="12.75" x14ac:dyDescent="0.15"/>
    <row r="51" ht="12.75" x14ac:dyDescent="0.15"/>
    <row r="52" ht="12.75" x14ac:dyDescent="0.15"/>
    <row r="53" ht="12.75" x14ac:dyDescent="0.15"/>
    <row r="54" ht="12.75" x14ac:dyDescent="0.15"/>
    <row r="55" ht="12.75" x14ac:dyDescent="0.15"/>
    <row r="56" ht="12.75" x14ac:dyDescent="0.15"/>
    <row r="57" ht="12.75" x14ac:dyDescent="0.15"/>
    <row r="58" ht="12.75" x14ac:dyDescent="0.15"/>
    <row r="59" ht="12.75" x14ac:dyDescent="0.15"/>
    <row r="60" ht="12.75" x14ac:dyDescent="0.15"/>
    <row r="61" ht="12.75" x14ac:dyDescent="0.15"/>
    <row r="62" ht="12.75" x14ac:dyDescent="0.15"/>
    <row r="63" ht="12.75" x14ac:dyDescent="0.15"/>
    <row r="64" ht="12.75" x14ac:dyDescent="0.15"/>
    <row r="65" ht="12.75" x14ac:dyDescent="0.15"/>
    <row r="66" ht="12.75" x14ac:dyDescent="0.15"/>
    <row r="67" ht="12.75" x14ac:dyDescent="0.15"/>
    <row r="68" ht="12.75" x14ac:dyDescent="0.15"/>
    <row r="69" ht="12.75" x14ac:dyDescent="0.15"/>
    <row r="70" ht="12.75" x14ac:dyDescent="0.15"/>
    <row r="71" ht="12.75" x14ac:dyDescent="0.15"/>
    <row r="72" ht="12.75" x14ac:dyDescent="0.15"/>
    <row r="73" ht="12.75" x14ac:dyDescent="0.15"/>
    <row r="74" ht="12.75" x14ac:dyDescent="0.15"/>
    <row r="75" ht="12.75" x14ac:dyDescent="0.15"/>
    <row r="76" ht="12.75" x14ac:dyDescent="0.15"/>
    <row r="77" ht="12.75" x14ac:dyDescent="0.15"/>
    <row r="78" ht="12.75" x14ac:dyDescent="0.15"/>
    <row r="79" ht="12.75" x14ac:dyDescent="0.15"/>
    <row r="80" ht="12.75" x14ac:dyDescent="0.15"/>
    <row r="81" ht="12.75" x14ac:dyDescent="0.15"/>
    <row r="82" ht="12.75" x14ac:dyDescent="0.15"/>
    <row r="83" ht="12.75" x14ac:dyDescent="0.15"/>
    <row r="84" ht="12.75" x14ac:dyDescent="0.15"/>
    <row r="85" ht="12.75" x14ac:dyDescent="0.15"/>
    <row r="86" ht="12.75" x14ac:dyDescent="0.15"/>
    <row r="87" ht="12.75" x14ac:dyDescent="0.15"/>
    <row r="88" ht="12.75" x14ac:dyDescent="0.15"/>
    <row r="89" ht="12.75" x14ac:dyDescent="0.15"/>
    <row r="90" ht="12.75" x14ac:dyDescent="0.15"/>
    <row r="91" ht="12.75" x14ac:dyDescent="0.15"/>
    <row r="92" ht="12.75" x14ac:dyDescent="0.15"/>
    <row r="93" ht="12.75" x14ac:dyDescent="0.15"/>
    <row r="94" ht="12.75" x14ac:dyDescent="0.15"/>
    <row r="95" ht="12.75" x14ac:dyDescent="0.15"/>
    <row r="96" ht="12.75" x14ac:dyDescent="0.15"/>
    <row r="97" ht="12.75" x14ac:dyDescent="0.15"/>
    <row r="98" ht="12.75" x14ac:dyDescent="0.15"/>
    <row r="99" ht="12.75" x14ac:dyDescent="0.15"/>
    <row r="100" ht="12.75" x14ac:dyDescent="0.15"/>
    <row r="101" ht="12.75" x14ac:dyDescent="0.15"/>
    <row r="102" ht="12.75" x14ac:dyDescent="0.15"/>
    <row r="103" ht="12.75" x14ac:dyDescent="0.15"/>
    <row r="104" ht="12.75" x14ac:dyDescent="0.15"/>
    <row r="105" ht="12.75" x14ac:dyDescent="0.15"/>
    <row r="106" ht="12.75" x14ac:dyDescent="0.15"/>
    <row r="107" ht="12.75" x14ac:dyDescent="0.15"/>
    <row r="108" ht="12.75" x14ac:dyDescent="0.15"/>
    <row r="109" ht="12.75" x14ac:dyDescent="0.15"/>
    <row r="110" ht="12.75" x14ac:dyDescent="0.15"/>
    <row r="111" ht="12.75" x14ac:dyDescent="0.15"/>
    <row r="112" ht="12.75" x14ac:dyDescent="0.15"/>
    <row r="113" ht="12.75" x14ac:dyDescent="0.15"/>
    <row r="114" ht="12.75" x14ac:dyDescent="0.15"/>
    <row r="115" ht="12.75" x14ac:dyDescent="0.15"/>
    <row r="116" ht="12.75" x14ac:dyDescent="0.15"/>
    <row r="117" ht="12.75" x14ac:dyDescent="0.15"/>
    <row r="118" ht="12.75" x14ac:dyDescent="0.15"/>
    <row r="119" ht="12.75" x14ac:dyDescent="0.15"/>
    <row r="120" ht="12.75" x14ac:dyDescent="0.15"/>
    <row r="121" ht="12.75" x14ac:dyDescent="0.15"/>
    <row r="122" ht="12.75" x14ac:dyDescent="0.15"/>
    <row r="123" ht="12.75" x14ac:dyDescent="0.15"/>
    <row r="124" ht="12.75" x14ac:dyDescent="0.15"/>
    <row r="125" ht="12.75" x14ac:dyDescent="0.15"/>
    <row r="126" ht="12.75" x14ac:dyDescent="0.15"/>
    <row r="127" ht="12.75" x14ac:dyDescent="0.15"/>
    <row r="128" ht="12.75" x14ac:dyDescent="0.15"/>
    <row r="129" ht="12.75" x14ac:dyDescent="0.15"/>
    <row r="130" ht="12.75" x14ac:dyDescent="0.15"/>
    <row r="131" ht="12.75" x14ac:dyDescent="0.15"/>
    <row r="132" ht="12.75" x14ac:dyDescent="0.15"/>
    <row r="133" ht="12.75" x14ac:dyDescent="0.15"/>
    <row r="134" ht="12.75" x14ac:dyDescent="0.15"/>
    <row r="135" ht="12.75" x14ac:dyDescent="0.15"/>
    <row r="136" ht="12.75" x14ac:dyDescent="0.15"/>
    <row r="137" ht="12.75" x14ac:dyDescent="0.15"/>
    <row r="138" ht="12.75" x14ac:dyDescent="0.15"/>
    <row r="139" ht="12.75" x14ac:dyDescent="0.15"/>
    <row r="140" ht="12.75" x14ac:dyDescent="0.15"/>
    <row r="141" ht="12.75" x14ac:dyDescent="0.15"/>
    <row r="142" ht="12.75" x14ac:dyDescent="0.15"/>
    <row r="143" ht="12.75" x14ac:dyDescent="0.15"/>
    <row r="144" ht="12.75" x14ac:dyDescent="0.15"/>
    <row r="145" ht="12.75" x14ac:dyDescent="0.15"/>
    <row r="146" ht="12.75" x14ac:dyDescent="0.15"/>
    <row r="147" ht="12.75" x14ac:dyDescent="0.15"/>
    <row r="148" ht="12.75" x14ac:dyDescent="0.15"/>
    <row r="149" ht="12.75" x14ac:dyDescent="0.15"/>
    <row r="150" ht="12.75" x14ac:dyDescent="0.15"/>
    <row r="151" ht="12.75" x14ac:dyDescent="0.15"/>
    <row r="152" ht="12.75" x14ac:dyDescent="0.15"/>
    <row r="153" ht="12.75" x14ac:dyDescent="0.15"/>
    <row r="154" ht="12.75" x14ac:dyDescent="0.15"/>
    <row r="155" ht="12.75" x14ac:dyDescent="0.15"/>
    <row r="156" ht="12.75" x14ac:dyDescent="0.15"/>
    <row r="157" ht="12.75" x14ac:dyDescent="0.15"/>
    <row r="158" ht="12.75" x14ac:dyDescent="0.15"/>
    <row r="159" ht="12.75" x14ac:dyDescent="0.15"/>
    <row r="160" ht="12.75" x14ac:dyDescent="0.15"/>
    <row r="161" ht="12.75" x14ac:dyDescent="0.15"/>
    <row r="162" ht="12.75" x14ac:dyDescent="0.15"/>
    <row r="163" ht="12.75" x14ac:dyDescent="0.15"/>
    <row r="164" ht="12.75" x14ac:dyDescent="0.15"/>
    <row r="165" ht="12.75" x14ac:dyDescent="0.15"/>
    <row r="166" ht="12.75" x14ac:dyDescent="0.15"/>
    <row r="167" ht="12.75" x14ac:dyDescent="0.15"/>
    <row r="168" ht="12.75" x14ac:dyDescent="0.15"/>
    <row r="169" ht="12.75" x14ac:dyDescent="0.15"/>
    <row r="170" ht="12.75" x14ac:dyDescent="0.15"/>
    <row r="171" ht="12.75" x14ac:dyDescent="0.15"/>
    <row r="172" ht="12.75" x14ac:dyDescent="0.15"/>
    <row r="173" ht="12.75" x14ac:dyDescent="0.15"/>
    <row r="174" ht="12.75" x14ac:dyDescent="0.15"/>
    <row r="175" ht="12.75" x14ac:dyDescent="0.15"/>
    <row r="176" ht="12.75" x14ac:dyDescent="0.15"/>
    <row r="177" ht="12.75" x14ac:dyDescent="0.15"/>
    <row r="178" ht="12.75" x14ac:dyDescent="0.15"/>
    <row r="179" ht="12.75" x14ac:dyDescent="0.15"/>
    <row r="180" ht="12.75" x14ac:dyDescent="0.15"/>
    <row r="181" ht="12.75" x14ac:dyDescent="0.15"/>
    <row r="182" ht="12.75" x14ac:dyDescent="0.15"/>
    <row r="183" ht="12.75" x14ac:dyDescent="0.15"/>
    <row r="184" ht="12.75" x14ac:dyDescent="0.15"/>
    <row r="185" ht="12.75" x14ac:dyDescent="0.15"/>
    <row r="186" ht="12.75" x14ac:dyDescent="0.15"/>
    <row r="187" ht="12.75" x14ac:dyDescent="0.15"/>
    <row r="188" ht="12.75" x14ac:dyDescent="0.15"/>
    <row r="189" ht="12.75" x14ac:dyDescent="0.15"/>
    <row r="190" ht="12.75" x14ac:dyDescent="0.15"/>
    <row r="191" ht="12.75" x14ac:dyDescent="0.15"/>
    <row r="192" ht="12.75" x14ac:dyDescent="0.15"/>
    <row r="193" ht="12.75" x14ac:dyDescent="0.15"/>
    <row r="194" ht="12.75" x14ac:dyDescent="0.15"/>
    <row r="195" ht="12.75" x14ac:dyDescent="0.15"/>
    <row r="196" ht="12.75" x14ac:dyDescent="0.15"/>
    <row r="197" ht="12.75" x14ac:dyDescent="0.15"/>
    <row r="198" ht="12.75" x14ac:dyDescent="0.15"/>
    <row r="199" ht="12.75" x14ac:dyDescent="0.15"/>
    <row r="200" ht="12.75" x14ac:dyDescent="0.15"/>
    <row r="201" ht="12.75" x14ac:dyDescent="0.15"/>
    <row r="202" ht="12.75" x14ac:dyDescent="0.15"/>
    <row r="203" ht="12.75" x14ac:dyDescent="0.15"/>
    <row r="204" ht="12.75" x14ac:dyDescent="0.15"/>
    <row r="205" ht="12.75" x14ac:dyDescent="0.15"/>
    <row r="206" ht="12.75" x14ac:dyDescent="0.15"/>
    <row r="207" ht="12.75" x14ac:dyDescent="0.15"/>
    <row r="208" ht="12.75" x14ac:dyDescent="0.15"/>
    <row r="209" ht="12.75" x14ac:dyDescent="0.15"/>
    <row r="210" ht="12.75" x14ac:dyDescent="0.15"/>
    <row r="211" ht="12.75" x14ac:dyDescent="0.15"/>
    <row r="212" ht="12.75" x14ac:dyDescent="0.15"/>
    <row r="213" ht="12.75" x14ac:dyDescent="0.15"/>
    <row r="214" ht="12.75" x14ac:dyDescent="0.15"/>
    <row r="215" ht="12.75" x14ac:dyDescent="0.15"/>
    <row r="216" ht="12.75" x14ac:dyDescent="0.15"/>
    <row r="217" ht="12.75" x14ac:dyDescent="0.15"/>
    <row r="218" ht="12.75" x14ac:dyDescent="0.15"/>
    <row r="219" ht="12.75" x14ac:dyDescent="0.15"/>
    <row r="220" ht="12.75" x14ac:dyDescent="0.15"/>
    <row r="221" ht="12.75" x14ac:dyDescent="0.15"/>
    <row r="222" ht="12.75" x14ac:dyDescent="0.15"/>
    <row r="223" ht="12.75" x14ac:dyDescent="0.15"/>
    <row r="224" ht="12.75" x14ac:dyDescent="0.15"/>
    <row r="225" ht="12.75" x14ac:dyDescent="0.15"/>
    <row r="226" ht="12.75" x14ac:dyDescent="0.15"/>
    <row r="227" ht="12.75" x14ac:dyDescent="0.15"/>
    <row r="228" ht="12.75" x14ac:dyDescent="0.15"/>
    <row r="229" ht="12.75" x14ac:dyDescent="0.15"/>
    <row r="230" ht="12.75" x14ac:dyDescent="0.15"/>
    <row r="231" ht="12.75" x14ac:dyDescent="0.15"/>
    <row r="232" ht="12.75" x14ac:dyDescent="0.15"/>
    <row r="233" ht="12.75" x14ac:dyDescent="0.15"/>
    <row r="234" ht="12.75" x14ac:dyDescent="0.15"/>
    <row r="235" ht="12.75" x14ac:dyDescent="0.15"/>
    <row r="236" ht="12.75" x14ac:dyDescent="0.15"/>
    <row r="237" ht="12.75" x14ac:dyDescent="0.15"/>
    <row r="238" ht="12.75" x14ac:dyDescent="0.15"/>
    <row r="239" ht="12.75" x14ac:dyDescent="0.15"/>
    <row r="240" ht="12.75" x14ac:dyDescent="0.15"/>
    <row r="241" ht="12.75" x14ac:dyDescent="0.15"/>
    <row r="242" ht="12.75" x14ac:dyDescent="0.15"/>
    <row r="243" ht="12.75" x14ac:dyDescent="0.15"/>
    <row r="244" ht="12.75" x14ac:dyDescent="0.15"/>
    <row r="245" ht="12.75" x14ac:dyDescent="0.15"/>
    <row r="246" ht="12.75" x14ac:dyDescent="0.15"/>
    <row r="247" ht="12.75" x14ac:dyDescent="0.15"/>
    <row r="248" ht="12.75" x14ac:dyDescent="0.15"/>
    <row r="249" ht="12.75" x14ac:dyDescent="0.15"/>
    <row r="250" ht="12.75" x14ac:dyDescent="0.15"/>
    <row r="251" ht="12.75" x14ac:dyDescent="0.15"/>
    <row r="252" ht="12.75" x14ac:dyDescent="0.15"/>
    <row r="253" ht="12.75" x14ac:dyDescent="0.15"/>
    <row r="254" ht="12.75" x14ac:dyDescent="0.15"/>
    <row r="255" ht="12.75" x14ac:dyDescent="0.15"/>
    <row r="256" ht="12.75" x14ac:dyDescent="0.15"/>
    <row r="257" ht="12.75" x14ac:dyDescent="0.15"/>
    <row r="258" ht="12.75" x14ac:dyDescent="0.15"/>
    <row r="259" ht="12.75" x14ac:dyDescent="0.15"/>
    <row r="260" ht="12.75" x14ac:dyDescent="0.15"/>
    <row r="261" ht="12.75" x14ac:dyDescent="0.15"/>
    <row r="262" ht="12.75" x14ac:dyDescent="0.15"/>
    <row r="263" ht="12.75" x14ac:dyDescent="0.15"/>
    <row r="264" ht="12.75" x14ac:dyDescent="0.15"/>
    <row r="265" ht="12.75" x14ac:dyDescent="0.15"/>
    <row r="266" ht="12.75" x14ac:dyDescent="0.15"/>
    <row r="267" ht="12.75" x14ac:dyDescent="0.15"/>
    <row r="268" ht="12.75" x14ac:dyDescent="0.15"/>
    <row r="269" ht="12.75" x14ac:dyDescent="0.15"/>
    <row r="270" ht="12.75" x14ac:dyDescent="0.15"/>
    <row r="271" ht="12.75" x14ac:dyDescent="0.15"/>
    <row r="272" ht="12.75" x14ac:dyDescent="0.15"/>
    <row r="273" ht="12.75" x14ac:dyDescent="0.15"/>
    <row r="274" ht="12.75" x14ac:dyDescent="0.15"/>
    <row r="275" ht="12.75" x14ac:dyDescent="0.15"/>
    <row r="276" ht="12.75" x14ac:dyDescent="0.15"/>
    <row r="277" ht="12.75" x14ac:dyDescent="0.15"/>
    <row r="278" ht="12.75" x14ac:dyDescent="0.15"/>
    <row r="279" ht="12.75" x14ac:dyDescent="0.15"/>
    <row r="280" ht="12.75" x14ac:dyDescent="0.15"/>
    <row r="281" ht="12.75" x14ac:dyDescent="0.15"/>
    <row r="282" ht="12.75" x14ac:dyDescent="0.15"/>
    <row r="283" ht="12.75" x14ac:dyDescent="0.15"/>
    <row r="284" ht="12.75" x14ac:dyDescent="0.15"/>
    <row r="285" ht="12.75" x14ac:dyDescent="0.15"/>
    <row r="286" ht="12.75" x14ac:dyDescent="0.15"/>
    <row r="287" ht="12.75" x14ac:dyDescent="0.15"/>
    <row r="288" ht="12.75" x14ac:dyDescent="0.15"/>
    <row r="289" ht="12.75" x14ac:dyDescent="0.15"/>
    <row r="290" ht="12.75" x14ac:dyDescent="0.15"/>
    <row r="291" ht="12.75" x14ac:dyDescent="0.15"/>
    <row r="292" ht="12.75" x14ac:dyDescent="0.15"/>
    <row r="293" ht="12.75" x14ac:dyDescent="0.15"/>
    <row r="294" ht="12.75" x14ac:dyDescent="0.15"/>
    <row r="295" ht="12.75" x14ac:dyDescent="0.15"/>
    <row r="296" ht="12.75" x14ac:dyDescent="0.15"/>
    <row r="297" ht="12.75" x14ac:dyDescent="0.15"/>
    <row r="298" ht="12.75" x14ac:dyDescent="0.15"/>
    <row r="299" ht="12.75" x14ac:dyDescent="0.15"/>
    <row r="300" ht="12.75" x14ac:dyDescent="0.15"/>
    <row r="301" ht="12.75" x14ac:dyDescent="0.15"/>
    <row r="302" ht="12.75" x14ac:dyDescent="0.15"/>
    <row r="303" ht="12.75" x14ac:dyDescent="0.15"/>
    <row r="304" ht="12.75" x14ac:dyDescent="0.15"/>
    <row r="305" ht="12.75" x14ac:dyDescent="0.15"/>
    <row r="306" ht="12.75" x14ac:dyDescent="0.15"/>
    <row r="307" ht="12.75" x14ac:dyDescent="0.15"/>
    <row r="308" ht="12.75" x14ac:dyDescent="0.15"/>
    <row r="309" ht="12.75" x14ac:dyDescent="0.15"/>
    <row r="310" ht="12.75" x14ac:dyDescent="0.15"/>
    <row r="311" ht="12.75" x14ac:dyDescent="0.15"/>
    <row r="312" ht="12.75" x14ac:dyDescent="0.15"/>
    <row r="313" ht="12.75" x14ac:dyDescent="0.15"/>
    <row r="314" ht="12.75" x14ac:dyDescent="0.15"/>
    <row r="315" ht="12.75" x14ac:dyDescent="0.15"/>
    <row r="316" ht="12.75" x14ac:dyDescent="0.15"/>
    <row r="317" ht="12.75" x14ac:dyDescent="0.15"/>
    <row r="318" ht="12.75" x14ac:dyDescent="0.15"/>
    <row r="319" ht="12.75" x14ac:dyDescent="0.15"/>
    <row r="320" ht="12.75" x14ac:dyDescent="0.15"/>
    <row r="321" ht="12.75" x14ac:dyDescent="0.15"/>
    <row r="322" ht="12.75" x14ac:dyDescent="0.15"/>
    <row r="323" ht="12.75" x14ac:dyDescent="0.15"/>
    <row r="324" ht="12.75" x14ac:dyDescent="0.15"/>
    <row r="325" ht="12.75" x14ac:dyDescent="0.15"/>
    <row r="326" ht="12.75" x14ac:dyDescent="0.15"/>
    <row r="327" ht="12.75" x14ac:dyDescent="0.15"/>
    <row r="328" ht="12.75" x14ac:dyDescent="0.15"/>
    <row r="329" ht="12.75" x14ac:dyDescent="0.15"/>
    <row r="330" ht="12.75" x14ac:dyDescent="0.15"/>
    <row r="331" ht="12.75" x14ac:dyDescent="0.15"/>
    <row r="332" ht="12.75" x14ac:dyDescent="0.15"/>
    <row r="333" ht="12.75" x14ac:dyDescent="0.15"/>
    <row r="334" ht="12.75" x14ac:dyDescent="0.15"/>
    <row r="335" ht="12.75" x14ac:dyDescent="0.15"/>
    <row r="336" ht="12.75" x14ac:dyDescent="0.15"/>
    <row r="337" ht="12.75" x14ac:dyDescent="0.15"/>
    <row r="338" ht="12.75" x14ac:dyDescent="0.15"/>
    <row r="339" ht="12.75" x14ac:dyDescent="0.15"/>
    <row r="340" ht="12.75" x14ac:dyDescent="0.15"/>
    <row r="341" ht="12.75" x14ac:dyDescent="0.15"/>
    <row r="342" ht="12.75" x14ac:dyDescent="0.15"/>
    <row r="343" ht="12.75" x14ac:dyDescent="0.15"/>
    <row r="344" ht="12.75" x14ac:dyDescent="0.15"/>
    <row r="345" ht="12.75" x14ac:dyDescent="0.15"/>
    <row r="346" ht="12.75" x14ac:dyDescent="0.15"/>
    <row r="347" ht="12.75" x14ac:dyDescent="0.15"/>
    <row r="348" ht="12.75" x14ac:dyDescent="0.15"/>
    <row r="349" ht="12.75" x14ac:dyDescent="0.15"/>
    <row r="350" ht="12.75" x14ac:dyDescent="0.15"/>
    <row r="351" ht="12.75" x14ac:dyDescent="0.15"/>
    <row r="352" ht="12.75" x14ac:dyDescent="0.15"/>
    <row r="353" ht="12.75" x14ac:dyDescent="0.15"/>
    <row r="354" ht="12.75" x14ac:dyDescent="0.15"/>
    <row r="355" ht="12.75" x14ac:dyDescent="0.15"/>
    <row r="356" ht="12.75" x14ac:dyDescent="0.15"/>
    <row r="357" ht="12.75" x14ac:dyDescent="0.15"/>
    <row r="358" ht="12.75" x14ac:dyDescent="0.15"/>
    <row r="359" ht="12.75" x14ac:dyDescent="0.15"/>
    <row r="360" ht="12.75" x14ac:dyDescent="0.15"/>
    <row r="361" ht="12.75" x14ac:dyDescent="0.15"/>
    <row r="362" ht="12.75" x14ac:dyDescent="0.15"/>
    <row r="363" ht="12.75" x14ac:dyDescent="0.15"/>
    <row r="364" ht="12.75" x14ac:dyDescent="0.15"/>
    <row r="365" ht="12.75" x14ac:dyDescent="0.15"/>
    <row r="366" ht="12.75" x14ac:dyDescent="0.15"/>
    <row r="367" ht="12.75" x14ac:dyDescent="0.15"/>
    <row r="368" ht="12.75" x14ac:dyDescent="0.15"/>
    <row r="369" ht="12.75" x14ac:dyDescent="0.15"/>
    <row r="370" ht="12.75" x14ac:dyDescent="0.15"/>
    <row r="371" ht="12.75" x14ac:dyDescent="0.15"/>
    <row r="372" ht="12.75" x14ac:dyDescent="0.15"/>
    <row r="373" ht="12.75" x14ac:dyDescent="0.15"/>
    <row r="374" ht="12.75" x14ac:dyDescent="0.15"/>
    <row r="375" ht="12.75" x14ac:dyDescent="0.15"/>
    <row r="376" ht="12.75" x14ac:dyDescent="0.15"/>
    <row r="377" ht="12.75" x14ac:dyDescent="0.15"/>
    <row r="378" ht="12.75" x14ac:dyDescent="0.15"/>
    <row r="379" ht="12.75" x14ac:dyDescent="0.15"/>
    <row r="380" ht="12.75" x14ac:dyDescent="0.15"/>
    <row r="381" ht="12.75" x14ac:dyDescent="0.15"/>
    <row r="382" ht="12.75" x14ac:dyDescent="0.15"/>
    <row r="383" ht="12.75" x14ac:dyDescent="0.15"/>
    <row r="384" ht="12.75" x14ac:dyDescent="0.15"/>
    <row r="385" ht="12.75" x14ac:dyDescent="0.15"/>
    <row r="386" ht="12.75" x14ac:dyDescent="0.15"/>
    <row r="387" ht="12.75" x14ac:dyDescent="0.15"/>
    <row r="388" ht="12.75" x14ac:dyDescent="0.15"/>
    <row r="389" ht="12.75" x14ac:dyDescent="0.15"/>
    <row r="390" ht="12.75" x14ac:dyDescent="0.15"/>
    <row r="391" ht="12.75" x14ac:dyDescent="0.15"/>
    <row r="392" ht="12.75" x14ac:dyDescent="0.15"/>
    <row r="393" ht="12.75" x14ac:dyDescent="0.15"/>
    <row r="394" ht="12.75" x14ac:dyDescent="0.15"/>
    <row r="395" ht="12.75" x14ac:dyDescent="0.15"/>
    <row r="396" ht="12.75" x14ac:dyDescent="0.15"/>
    <row r="397" ht="12.75" x14ac:dyDescent="0.15"/>
    <row r="398" ht="12.75" x14ac:dyDescent="0.15"/>
    <row r="399" ht="12.75" x14ac:dyDescent="0.15"/>
    <row r="400" ht="12.75" x14ac:dyDescent="0.15"/>
    <row r="401" ht="12.75" x14ac:dyDescent="0.15"/>
    <row r="402" ht="12.75" x14ac:dyDescent="0.15"/>
    <row r="403" ht="12.75" x14ac:dyDescent="0.15"/>
    <row r="404" ht="12.75" x14ac:dyDescent="0.15"/>
    <row r="405" ht="12.75" x14ac:dyDescent="0.15"/>
    <row r="406" ht="12.75" x14ac:dyDescent="0.15"/>
    <row r="407" ht="12.75" x14ac:dyDescent="0.15"/>
    <row r="408" ht="12.75" x14ac:dyDescent="0.15"/>
    <row r="409" ht="12.75" x14ac:dyDescent="0.15"/>
    <row r="410" ht="12.75" x14ac:dyDescent="0.15"/>
    <row r="411" ht="12.75" x14ac:dyDescent="0.15"/>
    <row r="412" ht="12.75" x14ac:dyDescent="0.15"/>
    <row r="413" ht="12.75" x14ac:dyDescent="0.15"/>
    <row r="414" ht="12.75" x14ac:dyDescent="0.15"/>
    <row r="415" ht="12.75" x14ac:dyDescent="0.15"/>
    <row r="416" ht="12.75" x14ac:dyDescent="0.15"/>
    <row r="417" ht="12.75" x14ac:dyDescent="0.15"/>
    <row r="418" ht="12.75" x14ac:dyDescent="0.15"/>
    <row r="419" ht="12.75" x14ac:dyDescent="0.15"/>
    <row r="420" ht="12.75" x14ac:dyDescent="0.15"/>
    <row r="421" ht="12.75" x14ac:dyDescent="0.15"/>
  </sheetData>
  <mergeCells count="9">
    <mergeCell ref="A1:Q1"/>
    <mergeCell ref="Q3:Q7"/>
    <mergeCell ref="A3:D6"/>
    <mergeCell ref="E3:F5"/>
    <mergeCell ref="K3:L5"/>
    <mergeCell ref="M3:N5"/>
    <mergeCell ref="G3:H5"/>
    <mergeCell ref="I3:J5"/>
    <mergeCell ref="O3:P5"/>
  </mergeCells>
  <conditionalFormatting sqref="A8:B8 A9:D421">
    <cfRule type="expression" dxfId="10" priority="8">
      <formula>#REF!=""</formula>
    </cfRule>
  </conditionalFormatting>
  <conditionalFormatting sqref="A7:D7">
    <cfRule type="expression" dxfId="9" priority="7">
      <formula>#REF!=""</formula>
    </cfRule>
  </conditionalFormatting>
  <conditionalFormatting sqref="A7:D7 A8:B8 A9:D421">
    <cfRule type="expression" dxfId="8" priority="9">
      <formula>#REF!=""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FF"/>
    <outlinePr summaryBelow="0" summaryRight="0"/>
  </sheetPr>
  <dimension ref="A1:O526"/>
  <sheetViews>
    <sheetView topLeftCell="A11" zoomScaleNormal="100" workbookViewId="0">
      <selection activeCell="A23" sqref="A23:XFD155"/>
    </sheetView>
  </sheetViews>
  <sheetFormatPr defaultColWidth="15.1015625" defaultRowHeight="15" customHeight="1" x14ac:dyDescent="0.15"/>
  <cols>
    <col min="1" max="1" width="6.47265625" style="2" customWidth="1"/>
    <col min="2" max="2" width="28.85546875" style="9" customWidth="1"/>
    <col min="3" max="15" width="8.22265625" style="19" customWidth="1"/>
    <col min="16" max="16384" width="15.1015625" style="1"/>
  </cols>
  <sheetData>
    <row r="1" spans="1:15" ht="21.75" customHeight="1" x14ac:dyDescent="0.2">
      <c r="A1" s="84" t="s">
        <v>107</v>
      </c>
      <c r="B1" s="85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7"/>
    </row>
    <row r="2" spans="1:15" ht="6.75" customHeight="1" x14ac:dyDescent="0.15"/>
    <row r="3" spans="1:15" ht="45" customHeight="1" x14ac:dyDescent="0.15">
      <c r="A3" s="88" t="s">
        <v>92</v>
      </c>
      <c r="B3" s="89"/>
      <c r="C3" s="53" t="s">
        <v>93</v>
      </c>
      <c r="D3" s="54"/>
      <c r="E3" s="71" t="s">
        <v>183</v>
      </c>
      <c r="F3" s="72"/>
      <c r="G3" s="71" t="s">
        <v>184</v>
      </c>
      <c r="H3" s="72"/>
      <c r="I3" s="53" t="s">
        <v>94</v>
      </c>
      <c r="J3" s="77"/>
      <c r="K3" s="53" t="s">
        <v>5</v>
      </c>
      <c r="L3" s="77"/>
      <c r="M3" s="71" t="s">
        <v>273</v>
      </c>
      <c r="N3" s="72"/>
      <c r="O3" s="80" t="s">
        <v>4</v>
      </c>
    </row>
    <row r="4" spans="1:15" ht="15" customHeight="1" x14ac:dyDescent="0.15">
      <c r="A4" s="90"/>
      <c r="B4" s="91"/>
      <c r="C4" s="55"/>
      <c r="D4" s="56"/>
      <c r="E4" s="73"/>
      <c r="F4" s="74"/>
      <c r="G4" s="73"/>
      <c r="H4" s="74"/>
      <c r="I4" s="55"/>
      <c r="J4" s="78"/>
      <c r="K4" s="55"/>
      <c r="L4" s="78"/>
      <c r="M4" s="73"/>
      <c r="N4" s="74"/>
      <c r="O4" s="81"/>
    </row>
    <row r="5" spans="1:15" ht="22.5" customHeight="1" x14ac:dyDescent="0.15">
      <c r="A5" s="92"/>
      <c r="B5" s="93"/>
      <c r="C5" s="57"/>
      <c r="D5" s="58"/>
      <c r="E5" s="75"/>
      <c r="F5" s="76"/>
      <c r="G5" s="75"/>
      <c r="H5" s="76"/>
      <c r="I5" s="57"/>
      <c r="J5" s="79"/>
      <c r="K5" s="57"/>
      <c r="L5" s="79"/>
      <c r="M5" s="75"/>
      <c r="N5" s="76"/>
      <c r="O5" s="81"/>
    </row>
    <row r="6" spans="1:15" ht="51.75" customHeight="1" x14ac:dyDescent="0.15">
      <c r="A6" s="94"/>
      <c r="B6" s="95"/>
      <c r="C6" s="4">
        <v>44695</v>
      </c>
      <c r="D6" s="5" t="s">
        <v>50</v>
      </c>
      <c r="E6" s="6">
        <v>44702</v>
      </c>
      <c r="F6" s="5" t="s">
        <v>181</v>
      </c>
      <c r="G6" s="6">
        <v>44702</v>
      </c>
      <c r="H6" s="5" t="s">
        <v>50</v>
      </c>
      <c r="I6" s="6">
        <v>44724</v>
      </c>
      <c r="J6" s="5" t="s">
        <v>50</v>
      </c>
      <c r="K6" s="6">
        <v>44745</v>
      </c>
      <c r="L6" s="5" t="s">
        <v>50</v>
      </c>
      <c r="M6" s="6">
        <v>44807</v>
      </c>
      <c r="N6" s="5" t="s">
        <v>50</v>
      </c>
      <c r="O6" s="82"/>
    </row>
    <row r="7" spans="1:15" ht="39.75" customHeight="1" x14ac:dyDescent="0.15">
      <c r="A7" s="11" t="s">
        <v>3</v>
      </c>
      <c r="B7" s="10" t="s">
        <v>2</v>
      </c>
      <c r="C7" s="5" t="s">
        <v>7</v>
      </c>
      <c r="D7" s="5" t="s">
        <v>8</v>
      </c>
      <c r="E7" s="5" t="s">
        <v>7</v>
      </c>
      <c r="F7" s="5" t="s">
        <v>8</v>
      </c>
      <c r="G7" s="5" t="s">
        <v>7</v>
      </c>
      <c r="H7" s="5" t="s">
        <v>8</v>
      </c>
      <c r="I7" s="5" t="s">
        <v>7</v>
      </c>
      <c r="J7" s="5" t="s">
        <v>8</v>
      </c>
      <c r="K7" s="5" t="s">
        <v>7</v>
      </c>
      <c r="L7" s="5" t="s">
        <v>8</v>
      </c>
      <c r="M7" s="5" t="s">
        <v>7</v>
      </c>
      <c r="N7" s="5" t="s">
        <v>8</v>
      </c>
      <c r="O7" s="83"/>
    </row>
    <row r="8" spans="1:15" s="30" customFormat="1" ht="15" customHeight="1" x14ac:dyDescent="0.15">
      <c r="A8" s="26">
        <v>1</v>
      </c>
      <c r="B8" s="29" t="s">
        <v>14</v>
      </c>
      <c r="C8" s="20">
        <v>0.55765100000000001</v>
      </c>
      <c r="D8" s="21">
        <v>350</v>
      </c>
      <c r="E8" s="20">
        <v>0.15171296296296297</v>
      </c>
      <c r="F8" s="21">
        <v>300</v>
      </c>
      <c r="G8" s="20"/>
      <c r="H8" s="21"/>
      <c r="I8" s="20">
        <v>4.5127314814814821E-2</v>
      </c>
      <c r="J8" s="21">
        <v>350</v>
      </c>
      <c r="K8" s="20">
        <v>0.14726851851851852</v>
      </c>
      <c r="L8" s="21">
        <v>350</v>
      </c>
      <c r="M8" s="20">
        <v>7.570601851851852E-2</v>
      </c>
      <c r="N8" s="21">
        <v>350</v>
      </c>
      <c r="O8" s="21">
        <f>(L8+J8)</f>
        <v>700</v>
      </c>
    </row>
    <row r="9" spans="1:15" s="30" customFormat="1" ht="15" customHeight="1" x14ac:dyDescent="0.15">
      <c r="A9" s="26">
        <v>2</v>
      </c>
      <c r="B9" s="29" t="s">
        <v>10</v>
      </c>
      <c r="C9" s="20">
        <v>0.60779000000000005</v>
      </c>
      <c r="D9" s="21">
        <v>321.12711627371294</v>
      </c>
      <c r="E9" s="20"/>
      <c r="F9" s="21"/>
      <c r="G9" s="20">
        <v>0.3142476851851852</v>
      </c>
      <c r="H9" s="21">
        <v>350</v>
      </c>
      <c r="I9" s="22">
        <v>5.0439814814814819E-2</v>
      </c>
      <c r="J9" s="23">
        <v>313.13675998164297</v>
      </c>
      <c r="K9" s="20"/>
      <c r="L9" s="21"/>
      <c r="M9" s="22"/>
      <c r="N9" s="21"/>
      <c r="O9" s="21">
        <f>(H9+D9)</f>
        <v>671.127116273713</v>
      </c>
    </row>
    <row r="10" spans="1:15" s="30" customFormat="1" ht="15" customHeight="1" x14ac:dyDescent="0.15">
      <c r="A10" s="26">
        <v>3</v>
      </c>
      <c r="B10" s="32" t="s">
        <v>185</v>
      </c>
      <c r="C10" s="26"/>
      <c r="D10" s="26"/>
      <c r="E10" s="25"/>
      <c r="F10" s="21"/>
      <c r="G10" s="22">
        <v>0.34444444444444444</v>
      </c>
      <c r="H10" s="21">
        <v>319.31619623655916</v>
      </c>
      <c r="I10" s="20">
        <v>5.063657407407407E-2</v>
      </c>
      <c r="J10" s="21">
        <v>311.92000000000007</v>
      </c>
      <c r="K10" s="20">
        <v>0.1514699074074074</v>
      </c>
      <c r="L10" s="21">
        <v>340.2918927179644</v>
      </c>
      <c r="M10" s="20"/>
      <c r="N10" s="21"/>
      <c r="O10" s="21">
        <f>(L10+H10)</f>
        <v>659.60808895452351</v>
      </c>
    </row>
    <row r="11" spans="1:15" s="30" customFormat="1" ht="15" customHeight="1" x14ac:dyDescent="0.15">
      <c r="A11" s="26">
        <v>4</v>
      </c>
      <c r="B11" s="29" t="s">
        <v>16</v>
      </c>
      <c r="C11" s="20">
        <v>0.57670100000000002</v>
      </c>
      <c r="D11" s="21">
        <v>338.43854961236411</v>
      </c>
      <c r="E11" s="22"/>
      <c r="F11" s="21"/>
      <c r="G11" s="22"/>
      <c r="H11" s="21"/>
      <c r="I11" s="22"/>
      <c r="J11" s="23"/>
      <c r="K11" s="20">
        <v>0.16140046296296295</v>
      </c>
      <c r="L11" s="21">
        <v>319.35460738615996</v>
      </c>
      <c r="M11" s="22"/>
      <c r="N11" s="21"/>
      <c r="O11" s="21">
        <f>(D11+L11)</f>
        <v>657.79315699852407</v>
      </c>
    </row>
    <row r="12" spans="1:15" s="30" customFormat="1" ht="15" customHeight="1" x14ac:dyDescent="0.15">
      <c r="A12" s="26">
        <v>5</v>
      </c>
      <c r="B12" s="29" t="s">
        <v>268</v>
      </c>
      <c r="C12" s="20">
        <v>0.64679399999999998</v>
      </c>
      <c r="D12" s="21">
        <v>301.76199841062225</v>
      </c>
      <c r="E12" s="20">
        <v>0.1683912037037037</v>
      </c>
      <c r="F12" s="21">
        <v>270.28661763695101</v>
      </c>
      <c r="G12" s="20"/>
      <c r="H12" s="21"/>
      <c r="I12" s="20">
        <v>4.6724537037037044E-2</v>
      </c>
      <c r="J12" s="21">
        <v>338.03567005201882</v>
      </c>
      <c r="K12" s="20"/>
      <c r="L12" s="21"/>
      <c r="M12" s="22"/>
      <c r="N12" s="21"/>
      <c r="O12" s="21">
        <f>(J12+D12)</f>
        <v>639.79766846264101</v>
      </c>
    </row>
    <row r="13" spans="1:15" s="30" customFormat="1" ht="15" customHeight="1" x14ac:dyDescent="0.15">
      <c r="A13" s="26">
        <v>6</v>
      </c>
      <c r="B13" s="31" t="s">
        <v>271</v>
      </c>
      <c r="C13" s="20"/>
      <c r="D13" s="21"/>
      <c r="E13" s="25"/>
      <c r="F13" s="21"/>
      <c r="G13" s="22"/>
      <c r="H13" s="21"/>
      <c r="I13" s="20">
        <v>5.4907407407407405E-2</v>
      </c>
      <c r="J13" s="21">
        <v>287.65809443507595</v>
      </c>
      <c r="K13" s="20">
        <v>0.14753472222222222</v>
      </c>
      <c r="L13" s="21">
        <v>349.36847885777047</v>
      </c>
      <c r="M13" s="20"/>
      <c r="N13" s="21"/>
      <c r="O13" s="21">
        <f>(L13+J13)</f>
        <v>637.02657329284648</v>
      </c>
    </row>
    <row r="14" spans="1:15" s="30" customFormat="1" ht="15" customHeight="1" x14ac:dyDescent="0.15">
      <c r="A14" s="26">
        <v>7</v>
      </c>
      <c r="B14" s="29" t="s">
        <v>15</v>
      </c>
      <c r="C14" s="22">
        <v>0.65617999999999999</v>
      </c>
      <c r="D14" s="24">
        <v>297.44559419671435</v>
      </c>
      <c r="E14" s="20"/>
      <c r="F14" s="21"/>
      <c r="G14" s="20"/>
      <c r="H14" s="21"/>
      <c r="I14" s="25">
        <v>5.8796296296296298E-2</v>
      </c>
      <c r="J14" s="23">
        <v>268.63188976377955</v>
      </c>
      <c r="K14" s="20"/>
      <c r="L14" s="21"/>
      <c r="M14" s="20">
        <v>9.7187499999999996E-2</v>
      </c>
      <c r="N14" s="21">
        <v>272.63903775157797</v>
      </c>
      <c r="O14" s="21">
        <f>(D14+N14)</f>
        <v>570.08463194829233</v>
      </c>
    </row>
    <row r="15" spans="1:15" s="30" customFormat="1" ht="15" customHeight="1" x14ac:dyDescent="0.15">
      <c r="A15" s="26">
        <v>8</v>
      </c>
      <c r="B15" s="29" t="s">
        <v>9</v>
      </c>
      <c r="C15" s="20">
        <v>0.56618000000000002</v>
      </c>
      <c r="D15" s="21">
        <v>344.72756013988482</v>
      </c>
      <c r="E15" s="22"/>
      <c r="F15" s="21"/>
      <c r="G15" s="22"/>
      <c r="H15" s="21"/>
      <c r="I15" s="22"/>
      <c r="J15" s="23"/>
      <c r="K15" s="20"/>
      <c r="L15" s="21"/>
      <c r="M15" s="20"/>
      <c r="N15" s="21"/>
      <c r="O15" s="21">
        <v>344.72756013988482</v>
      </c>
    </row>
    <row r="16" spans="1:15" s="30" customFormat="1" ht="15" customHeight="1" x14ac:dyDescent="0.15">
      <c r="A16" s="26">
        <v>9</v>
      </c>
      <c r="B16" s="29" t="s">
        <v>79</v>
      </c>
      <c r="C16" s="22">
        <v>0.588866</v>
      </c>
      <c r="D16" s="24">
        <v>331.44696756138069</v>
      </c>
      <c r="E16" s="20"/>
      <c r="F16" s="21"/>
      <c r="G16" s="20"/>
      <c r="H16" s="21"/>
      <c r="I16" s="20"/>
      <c r="J16" s="21"/>
      <c r="K16" s="20"/>
      <c r="L16" s="21"/>
      <c r="M16" s="20"/>
      <c r="N16" s="21"/>
      <c r="O16" s="21">
        <v>331.44696756138069</v>
      </c>
    </row>
    <row r="17" spans="1:15" s="30" customFormat="1" ht="15" customHeight="1" x14ac:dyDescent="0.15">
      <c r="A17" s="26">
        <v>10</v>
      </c>
      <c r="B17" s="31" t="s">
        <v>60</v>
      </c>
      <c r="C17" s="26"/>
      <c r="D17" s="26"/>
      <c r="E17" s="26"/>
      <c r="F17" s="26"/>
      <c r="G17" s="26"/>
      <c r="H17" s="26"/>
      <c r="I17" s="27"/>
      <c r="J17" s="27"/>
      <c r="K17" s="20">
        <v>0.15914351851851852</v>
      </c>
      <c r="L17" s="21">
        <v>323.88363636363636</v>
      </c>
      <c r="M17" s="25"/>
      <c r="N17" s="21"/>
      <c r="O17" s="21">
        <v>323.88363636363636</v>
      </c>
    </row>
    <row r="18" spans="1:15" s="30" customFormat="1" ht="15" customHeight="1" x14ac:dyDescent="0.15">
      <c r="A18" s="26">
        <v>11</v>
      </c>
      <c r="B18" s="31" t="s">
        <v>17</v>
      </c>
      <c r="C18" s="26"/>
      <c r="D18" s="26"/>
      <c r="E18" s="26"/>
      <c r="F18" s="26"/>
      <c r="G18" s="26"/>
      <c r="H18" s="26"/>
      <c r="I18" s="26"/>
      <c r="J18" s="26"/>
      <c r="K18" s="20">
        <v>0.16261574074074076</v>
      </c>
      <c r="L18" s="21">
        <v>316.96797153024909</v>
      </c>
      <c r="M18" s="26"/>
      <c r="N18" s="21"/>
      <c r="O18" s="21">
        <v>316.96797153024909</v>
      </c>
    </row>
    <row r="19" spans="1:15" s="30" customFormat="1" ht="15" customHeight="1" x14ac:dyDescent="0.15">
      <c r="A19" s="26">
        <v>12</v>
      </c>
      <c r="B19" s="31" t="s">
        <v>11</v>
      </c>
      <c r="C19" s="25"/>
      <c r="D19" s="21"/>
      <c r="E19" s="26"/>
      <c r="F19" s="26"/>
      <c r="G19" s="26"/>
      <c r="H19" s="26"/>
      <c r="I19" s="26"/>
      <c r="J19" s="26"/>
      <c r="K19" s="20">
        <v>0.17256944444444444</v>
      </c>
      <c r="L19" s="21">
        <v>298.68544600938969</v>
      </c>
      <c r="M19" s="25"/>
      <c r="N19" s="21"/>
      <c r="O19" s="21">
        <v>298.68544600938969</v>
      </c>
    </row>
    <row r="20" spans="1:15" s="30" customFormat="1" ht="15" customHeight="1" x14ac:dyDescent="0.15">
      <c r="A20" s="26">
        <v>13</v>
      </c>
      <c r="B20" s="32" t="s">
        <v>145</v>
      </c>
      <c r="C20" s="20"/>
      <c r="D20" s="21"/>
      <c r="E20" s="20">
        <v>0.1708912037037037</v>
      </c>
      <c r="F20" s="21">
        <v>266.33254317643076</v>
      </c>
      <c r="G20" s="20"/>
      <c r="H20" s="21"/>
      <c r="I20" s="20"/>
      <c r="J20" s="21"/>
      <c r="K20" s="20"/>
      <c r="L20" s="21"/>
      <c r="M20" s="22"/>
      <c r="N20" s="21"/>
      <c r="O20" s="21">
        <v>266.33254317643076</v>
      </c>
    </row>
    <row r="21" spans="1:15" s="30" customFormat="1" ht="15" customHeight="1" x14ac:dyDescent="0.15">
      <c r="A21" s="26">
        <v>14</v>
      </c>
      <c r="B21" s="32" t="s">
        <v>269</v>
      </c>
      <c r="C21" s="22"/>
      <c r="D21" s="21"/>
      <c r="E21" s="25">
        <v>0.17498842592592592</v>
      </c>
      <c r="F21" s="21">
        <v>260.09656723328266</v>
      </c>
      <c r="G21" s="20"/>
      <c r="H21" s="21"/>
      <c r="I21" s="20"/>
      <c r="J21" s="21"/>
      <c r="K21" s="20"/>
      <c r="L21" s="21"/>
      <c r="M21" s="22"/>
      <c r="N21" s="21"/>
      <c r="O21" s="21">
        <v>260.09656723328266</v>
      </c>
    </row>
    <row r="22" spans="1:15" s="30" customFormat="1" ht="15" customHeight="1" x14ac:dyDescent="0.15">
      <c r="A22" s="26">
        <v>15</v>
      </c>
      <c r="B22" s="31" t="s">
        <v>272</v>
      </c>
      <c r="C22" s="20"/>
      <c r="D22" s="21"/>
      <c r="E22" s="25"/>
      <c r="F22" s="21"/>
      <c r="G22" s="25"/>
      <c r="H22" s="21"/>
      <c r="I22" s="20">
        <v>6.1620370370370374E-2</v>
      </c>
      <c r="J22" s="26">
        <v>256.32043576258451</v>
      </c>
      <c r="K22" s="26"/>
      <c r="L22" s="26"/>
      <c r="M22" s="26"/>
      <c r="N22" s="21"/>
      <c r="O22" s="21">
        <v>256.32043576258451</v>
      </c>
    </row>
    <row r="23" spans="1:15" ht="12.75" x14ac:dyDescent="0.15"/>
    <row r="24" spans="1:15" ht="12.75" x14ac:dyDescent="0.15"/>
    <row r="25" spans="1:15" ht="12.75" x14ac:dyDescent="0.15"/>
    <row r="26" spans="1:15" ht="12.75" x14ac:dyDescent="0.15"/>
    <row r="27" spans="1:15" ht="12.75" x14ac:dyDescent="0.15"/>
    <row r="28" spans="1:15" ht="12.75" x14ac:dyDescent="0.15"/>
    <row r="29" spans="1:15" ht="12.75" x14ac:dyDescent="0.15"/>
    <row r="30" spans="1:15" ht="12.75" x14ac:dyDescent="0.15"/>
    <row r="31" spans="1:15" ht="12.75" x14ac:dyDescent="0.15"/>
    <row r="32" spans="1:15" ht="12.75" x14ac:dyDescent="0.15"/>
    <row r="33" ht="12.75" x14ac:dyDescent="0.15"/>
    <row r="34" ht="12.75" x14ac:dyDescent="0.15"/>
    <row r="35" ht="12.75" x14ac:dyDescent="0.15"/>
    <row r="36" ht="12.75" x14ac:dyDescent="0.15"/>
    <row r="37" ht="12.75" x14ac:dyDescent="0.15"/>
    <row r="38" ht="12.75" x14ac:dyDescent="0.15"/>
    <row r="39" ht="12.75" x14ac:dyDescent="0.15"/>
    <row r="40" ht="12.75" x14ac:dyDescent="0.15"/>
    <row r="41" ht="12.75" x14ac:dyDescent="0.15"/>
    <row r="42" ht="12.75" x14ac:dyDescent="0.15"/>
    <row r="43" ht="12.75" x14ac:dyDescent="0.15"/>
    <row r="44" ht="12.75" x14ac:dyDescent="0.15"/>
    <row r="45" ht="12.75" x14ac:dyDescent="0.15"/>
    <row r="46" ht="12.75" x14ac:dyDescent="0.15"/>
    <row r="47" ht="12.75" x14ac:dyDescent="0.15"/>
    <row r="48" ht="12.75" x14ac:dyDescent="0.15"/>
    <row r="49" ht="12.75" x14ac:dyDescent="0.15"/>
    <row r="50" ht="12.75" x14ac:dyDescent="0.15"/>
    <row r="51" ht="12.75" x14ac:dyDescent="0.15"/>
    <row r="52" ht="12.75" x14ac:dyDescent="0.15"/>
    <row r="53" ht="12.75" x14ac:dyDescent="0.15"/>
    <row r="54" ht="12.75" x14ac:dyDescent="0.15"/>
    <row r="55" ht="12.75" x14ac:dyDescent="0.15"/>
    <row r="56" ht="12.75" x14ac:dyDescent="0.15"/>
    <row r="57" ht="12.75" x14ac:dyDescent="0.15"/>
    <row r="58" ht="12.75" x14ac:dyDescent="0.15"/>
    <row r="59" ht="12.75" x14ac:dyDescent="0.15"/>
    <row r="60" ht="12.75" x14ac:dyDescent="0.15"/>
    <row r="61" ht="12.75" x14ac:dyDescent="0.15"/>
    <row r="62" ht="12.75" x14ac:dyDescent="0.15"/>
    <row r="63" ht="12.75" x14ac:dyDescent="0.15"/>
    <row r="64" ht="12.75" x14ac:dyDescent="0.15"/>
    <row r="65" ht="12.75" x14ac:dyDescent="0.15"/>
    <row r="66" ht="12.75" x14ac:dyDescent="0.15"/>
    <row r="67" ht="12.75" x14ac:dyDescent="0.15"/>
    <row r="68" ht="12.75" x14ac:dyDescent="0.15"/>
    <row r="69" ht="12.75" x14ac:dyDescent="0.15"/>
    <row r="70" ht="12.75" x14ac:dyDescent="0.15"/>
    <row r="71" ht="12.75" x14ac:dyDescent="0.15"/>
    <row r="72" ht="12.75" x14ac:dyDescent="0.15"/>
    <row r="73" ht="12.75" x14ac:dyDescent="0.15"/>
    <row r="74" ht="12.75" x14ac:dyDescent="0.15"/>
    <row r="75" ht="12.75" x14ac:dyDescent="0.15"/>
    <row r="76" ht="12.75" x14ac:dyDescent="0.15"/>
    <row r="77" ht="12.75" x14ac:dyDescent="0.15"/>
    <row r="78" ht="12.75" x14ac:dyDescent="0.15"/>
    <row r="79" ht="12.75" x14ac:dyDescent="0.15"/>
    <row r="80" ht="12.75" x14ac:dyDescent="0.15"/>
    <row r="81" ht="12.75" x14ac:dyDescent="0.15"/>
    <row r="82" ht="12.75" x14ac:dyDescent="0.15"/>
    <row r="83" ht="12.75" x14ac:dyDescent="0.15"/>
    <row r="84" ht="12.75" x14ac:dyDescent="0.15"/>
    <row r="85" ht="12.75" x14ac:dyDescent="0.15"/>
    <row r="86" ht="12.75" x14ac:dyDescent="0.15"/>
    <row r="87" ht="12.75" x14ac:dyDescent="0.15"/>
    <row r="88" ht="12.75" x14ac:dyDescent="0.15"/>
    <row r="89" ht="12.75" x14ac:dyDescent="0.15"/>
    <row r="90" ht="12.75" x14ac:dyDescent="0.15"/>
    <row r="91" ht="12.75" x14ac:dyDescent="0.15"/>
    <row r="92" ht="12.75" x14ac:dyDescent="0.15"/>
    <row r="93" ht="12.75" x14ac:dyDescent="0.15"/>
    <row r="94" ht="12.75" x14ac:dyDescent="0.15"/>
    <row r="95" ht="12.75" x14ac:dyDescent="0.15"/>
    <row r="96" ht="12.75" x14ac:dyDescent="0.15"/>
    <row r="97" ht="12.75" x14ac:dyDescent="0.15"/>
    <row r="98" ht="12.75" x14ac:dyDescent="0.15"/>
    <row r="99" ht="12.75" x14ac:dyDescent="0.15"/>
    <row r="100" ht="12.75" x14ac:dyDescent="0.15"/>
    <row r="101" ht="12.75" x14ac:dyDescent="0.15"/>
    <row r="102" ht="12.75" x14ac:dyDescent="0.15"/>
    <row r="103" ht="12.75" x14ac:dyDescent="0.15"/>
    <row r="104" ht="12.75" x14ac:dyDescent="0.15"/>
    <row r="105" ht="12.75" x14ac:dyDescent="0.15"/>
    <row r="106" ht="12.75" x14ac:dyDescent="0.15"/>
    <row r="107" ht="12.75" x14ac:dyDescent="0.15"/>
    <row r="108" ht="12.75" x14ac:dyDescent="0.15"/>
    <row r="109" ht="12.75" x14ac:dyDescent="0.15"/>
    <row r="110" ht="12.75" x14ac:dyDescent="0.15"/>
    <row r="111" ht="12.75" x14ac:dyDescent="0.15"/>
    <row r="112" ht="12.75" x14ac:dyDescent="0.15"/>
    <row r="113" ht="12.75" x14ac:dyDescent="0.15"/>
    <row r="114" ht="12.75" x14ac:dyDescent="0.15"/>
    <row r="115" ht="12.75" x14ac:dyDescent="0.15"/>
    <row r="116" ht="12.75" x14ac:dyDescent="0.15"/>
    <row r="117" ht="12.75" x14ac:dyDescent="0.15"/>
    <row r="118" ht="12.75" x14ac:dyDescent="0.15"/>
    <row r="119" ht="12.75" x14ac:dyDescent="0.15"/>
    <row r="120" ht="12.75" x14ac:dyDescent="0.15"/>
    <row r="121" ht="12.75" x14ac:dyDescent="0.15"/>
    <row r="122" ht="12.75" x14ac:dyDescent="0.15"/>
    <row r="123" ht="12.75" x14ac:dyDescent="0.15"/>
    <row r="124" ht="12.75" x14ac:dyDescent="0.15"/>
    <row r="125" ht="12.75" x14ac:dyDescent="0.15"/>
    <row r="126" ht="12.75" x14ac:dyDescent="0.15"/>
    <row r="127" ht="12.75" x14ac:dyDescent="0.15"/>
    <row r="128" ht="12.75" x14ac:dyDescent="0.15"/>
    <row r="129" ht="12.75" x14ac:dyDescent="0.15"/>
    <row r="130" ht="12.75" x14ac:dyDescent="0.15"/>
    <row r="131" ht="12.75" x14ac:dyDescent="0.15"/>
    <row r="132" ht="12.75" x14ac:dyDescent="0.15"/>
    <row r="133" ht="12.75" x14ac:dyDescent="0.15"/>
    <row r="134" ht="12.75" x14ac:dyDescent="0.15"/>
    <row r="135" ht="12.75" x14ac:dyDescent="0.15"/>
    <row r="136" ht="12.75" x14ac:dyDescent="0.15"/>
    <row r="137" ht="12.75" x14ac:dyDescent="0.15"/>
    <row r="138" ht="12.75" x14ac:dyDescent="0.15"/>
    <row r="139" ht="12.75" x14ac:dyDescent="0.15"/>
    <row r="140" ht="12.75" x14ac:dyDescent="0.15"/>
    <row r="141" ht="12.75" x14ac:dyDescent="0.15"/>
    <row r="142" ht="12.75" x14ac:dyDescent="0.15"/>
    <row r="143" ht="12.75" x14ac:dyDescent="0.15"/>
    <row r="144" ht="12.75" x14ac:dyDescent="0.15"/>
    <row r="145" ht="12.75" x14ac:dyDescent="0.15"/>
    <row r="146" ht="12.75" x14ac:dyDescent="0.15"/>
    <row r="147" ht="12.75" x14ac:dyDescent="0.15"/>
    <row r="148" ht="12.75" x14ac:dyDescent="0.15"/>
    <row r="149" ht="12.75" x14ac:dyDescent="0.15"/>
    <row r="150" ht="12.75" x14ac:dyDescent="0.15"/>
    <row r="151" ht="12.75" x14ac:dyDescent="0.15"/>
    <row r="152" ht="12.75" x14ac:dyDescent="0.15"/>
    <row r="153" ht="12.75" x14ac:dyDescent="0.15"/>
    <row r="154" ht="12.75" x14ac:dyDescent="0.15"/>
    <row r="155" ht="12.75" x14ac:dyDescent="0.15"/>
    <row r="156" ht="12.75" x14ac:dyDescent="0.15"/>
    <row r="157" ht="12.75" x14ac:dyDescent="0.15"/>
    <row r="158" ht="12.75" x14ac:dyDescent="0.15"/>
    <row r="159" ht="12.75" x14ac:dyDescent="0.15"/>
    <row r="160" ht="12.75" x14ac:dyDescent="0.15"/>
    <row r="161" ht="12.75" x14ac:dyDescent="0.15"/>
    <row r="162" ht="12.75" x14ac:dyDescent="0.15"/>
    <row r="163" ht="12.75" x14ac:dyDescent="0.15"/>
    <row r="164" ht="12.75" x14ac:dyDescent="0.15"/>
    <row r="165" ht="12.75" x14ac:dyDescent="0.15"/>
    <row r="166" ht="12.75" x14ac:dyDescent="0.15"/>
    <row r="167" ht="12.75" x14ac:dyDescent="0.15"/>
    <row r="168" ht="12.75" x14ac:dyDescent="0.15"/>
    <row r="169" ht="12.75" x14ac:dyDescent="0.15"/>
    <row r="170" ht="12.75" x14ac:dyDescent="0.15"/>
    <row r="171" ht="12.75" x14ac:dyDescent="0.15"/>
    <row r="172" ht="12.75" x14ac:dyDescent="0.15"/>
    <row r="173" ht="12.75" x14ac:dyDescent="0.15"/>
    <row r="174" ht="12.75" x14ac:dyDescent="0.15"/>
    <row r="175" ht="12.75" x14ac:dyDescent="0.15"/>
    <row r="176" ht="12.75" x14ac:dyDescent="0.15"/>
    <row r="177" ht="12.75" x14ac:dyDescent="0.15"/>
    <row r="178" ht="12.75" x14ac:dyDescent="0.15"/>
    <row r="179" ht="12.75" x14ac:dyDescent="0.15"/>
    <row r="180" ht="12.75" x14ac:dyDescent="0.15"/>
    <row r="181" ht="12.75" x14ac:dyDescent="0.15"/>
    <row r="182" ht="12.75" x14ac:dyDescent="0.15"/>
    <row r="183" ht="12.75" x14ac:dyDescent="0.15"/>
    <row r="184" ht="12.75" x14ac:dyDescent="0.15"/>
    <row r="185" ht="12.75" x14ac:dyDescent="0.15"/>
    <row r="186" ht="12.75" x14ac:dyDescent="0.15"/>
    <row r="187" ht="12.75" x14ac:dyDescent="0.15"/>
    <row r="188" ht="12.75" x14ac:dyDescent="0.15"/>
    <row r="189" ht="12.75" x14ac:dyDescent="0.15"/>
    <row r="190" ht="12.75" x14ac:dyDescent="0.15"/>
    <row r="191" ht="12.75" x14ac:dyDescent="0.15"/>
    <row r="192" ht="12.75" x14ac:dyDescent="0.15"/>
    <row r="193" ht="12.75" x14ac:dyDescent="0.15"/>
    <row r="194" ht="12.75" x14ac:dyDescent="0.15"/>
    <row r="195" ht="12.75" x14ac:dyDescent="0.15"/>
    <row r="196" ht="12.75" x14ac:dyDescent="0.15"/>
    <row r="197" ht="12.75" x14ac:dyDescent="0.15"/>
    <row r="198" ht="12.75" x14ac:dyDescent="0.15"/>
    <row r="199" ht="12.75" x14ac:dyDescent="0.15"/>
    <row r="200" ht="12.75" x14ac:dyDescent="0.15"/>
    <row r="201" ht="12.75" x14ac:dyDescent="0.15"/>
    <row r="202" ht="12.75" x14ac:dyDescent="0.15"/>
    <row r="203" ht="12.75" x14ac:dyDescent="0.15"/>
    <row r="204" ht="12.75" x14ac:dyDescent="0.15"/>
    <row r="205" ht="12.75" x14ac:dyDescent="0.15"/>
    <row r="206" ht="12.75" x14ac:dyDescent="0.15"/>
    <row r="207" ht="12.75" x14ac:dyDescent="0.15"/>
    <row r="208" ht="12.75" x14ac:dyDescent="0.15"/>
    <row r="209" ht="12.75" x14ac:dyDescent="0.15"/>
    <row r="210" ht="12.75" x14ac:dyDescent="0.15"/>
    <row r="211" ht="12.75" x14ac:dyDescent="0.15"/>
    <row r="212" ht="12.75" x14ac:dyDescent="0.15"/>
    <row r="213" ht="12.75" x14ac:dyDescent="0.15"/>
    <row r="214" ht="12.75" x14ac:dyDescent="0.15"/>
    <row r="215" ht="12.75" x14ac:dyDescent="0.15"/>
    <row r="216" ht="12.75" x14ac:dyDescent="0.15"/>
    <row r="217" ht="12.75" x14ac:dyDescent="0.15"/>
    <row r="218" ht="12.75" x14ac:dyDescent="0.15"/>
    <row r="219" ht="12.75" x14ac:dyDescent="0.15"/>
    <row r="220" ht="12.75" x14ac:dyDescent="0.15"/>
    <row r="221" ht="12.75" x14ac:dyDescent="0.15"/>
    <row r="222" ht="12.75" x14ac:dyDescent="0.15"/>
    <row r="223" ht="12.75" x14ac:dyDescent="0.15"/>
    <row r="224" ht="12.75" x14ac:dyDescent="0.15"/>
    <row r="225" ht="12.75" x14ac:dyDescent="0.15"/>
    <row r="226" ht="12.75" x14ac:dyDescent="0.15"/>
    <row r="227" ht="12.75" x14ac:dyDescent="0.15"/>
    <row r="228" ht="12.75" x14ac:dyDescent="0.15"/>
    <row r="229" ht="12.75" x14ac:dyDescent="0.15"/>
    <row r="230" ht="12.75" x14ac:dyDescent="0.15"/>
    <row r="231" ht="12.75" x14ac:dyDescent="0.15"/>
    <row r="232" ht="12.75" x14ac:dyDescent="0.15"/>
    <row r="233" ht="12.75" x14ac:dyDescent="0.15"/>
    <row r="234" ht="12.75" x14ac:dyDescent="0.15"/>
    <row r="235" ht="12.75" x14ac:dyDescent="0.15"/>
    <row r="236" ht="12.75" x14ac:dyDescent="0.15"/>
    <row r="237" ht="12.75" x14ac:dyDescent="0.15"/>
    <row r="238" ht="12.75" x14ac:dyDescent="0.15"/>
    <row r="239" ht="12.75" x14ac:dyDescent="0.15"/>
    <row r="240" ht="12.75" x14ac:dyDescent="0.15"/>
    <row r="241" ht="12.75" x14ac:dyDescent="0.15"/>
    <row r="242" ht="12.75" x14ac:dyDescent="0.15"/>
    <row r="243" ht="12.75" x14ac:dyDescent="0.15"/>
    <row r="244" ht="12.75" x14ac:dyDescent="0.15"/>
    <row r="245" ht="12.75" x14ac:dyDescent="0.15"/>
    <row r="246" ht="12.75" x14ac:dyDescent="0.15"/>
    <row r="247" ht="12.75" x14ac:dyDescent="0.15"/>
    <row r="248" ht="12.75" x14ac:dyDescent="0.15"/>
    <row r="249" ht="12.75" x14ac:dyDescent="0.15"/>
    <row r="250" ht="12.75" x14ac:dyDescent="0.15"/>
    <row r="251" ht="12.75" x14ac:dyDescent="0.15"/>
    <row r="252" ht="12.75" x14ac:dyDescent="0.15"/>
    <row r="253" ht="12.75" x14ac:dyDescent="0.15"/>
    <row r="254" ht="12.75" x14ac:dyDescent="0.15"/>
    <row r="255" ht="12.75" x14ac:dyDescent="0.15"/>
    <row r="256" ht="12.75" x14ac:dyDescent="0.15"/>
    <row r="257" ht="12.75" x14ac:dyDescent="0.15"/>
    <row r="258" ht="12.75" x14ac:dyDescent="0.15"/>
    <row r="259" ht="12.75" x14ac:dyDescent="0.15"/>
    <row r="260" ht="12.75" x14ac:dyDescent="0.15"/>
    <row r="261" ht="12.75" x14ac:dyDescent="0.15"/>
    <row r="262" ht="12.75" x14ac:dyDescent="0.15"/>
    <row r="263" ht="12.75" x14ac:dyDescent="0.15"/>
    <row r="264" ht="12.75" x14ac:dyDescent="0.15"/>
    <row r="265" ht="12.75" x14ac:dyDescent="0.15"/>
    <row r="266" ht="12.75" x14ac:dyDescent="0.15"/>
    <row r="267" ht="12.75" x14ac:dyDescent="0.15"/>
    <row r="268" ht="12.75" x14ac:dyDescent="0.15"/>
    <row r="269" ht="12.75" x14ac:dyDescent="0.15"/>
    <row r="270" ht="12.75" x14ac:dyDescent="0.15"/>
    <row r="271" ht="12.75" x14ac:dyDescent="0.15"/>
    <row r="272" ht="12.75" x14ac:dyDescent="0.15"/>
    <row r="273" ht="12.75" x14ac:dyDescent="0.15"/>
    <row r="274" ht="12.75" x14ac:dyDescent="0.15"/>
    <row r="275" ht="12.75" x14ac:dyDescent="0.15"/>
    <row r="276" ht="12.75" x14ac:dyDescent="0.15"/>
    <row r="277" ht="12.75" x14ac:dyDescent="0.15"/>
    <row r="278" ht="12.75" x14ac:dyDescent="0.15"/>
    <row r="279" ht="12.75" x14ac:dyDescent="0.15"/>
    <row r="280" ht="12.75" x14ac:dyDescent="0.15"/>
    <row r="281" ht="12.75" x14ac:dyDescent="0.15"/>
    <row r="282" ht="12.75" x14ac:dyDescent="0.15"/>
    <row r="283" ht="12.75" x14ac:dyDescent="0.15"/>
    <row r="284" ht="12.75" x14ac:dyDescent="0.15"/>
    <row r="285" ht="12.75" x14ac:dyDescent="0.15"/>
    <row r="286" ht="12.75" x14ac:dyDescent="0.15"/>
    <row r="287" ht="12.75" x14ac:dyDescent="0.15"/>
    <row r="288" ht="12.75" x14ac:dyDescent="0.15"/>
    <row r="289" ht="12.75" x14ac:dyDescent="0.15"/>
    <row r="290" ht="12.75" x14ac:dyDescent="0.15"/>
    <row r="291" ht="12.75" x14ac:dyDescent="0.15"/>
    <row r="292" ht="12.75" x14ac:dyDescent="0.15"/>
    <row r="293" ht="12.75" x14ac:dyDescent="0.15"/>
    <row r="294" ht="12.75" x14ac:dyDescent="0.15"/>
    <row r="295" ht="12.75" x14ac:dyDescent="0.15"/>
    <row r="296" ht="12.75" x14ac:dyDescent="0.15"/>
    <row r="297" ht="12.75" x14ac:dyDescent="0.15"/>
    <row r="298" ht="12.75" x14ac:dyDescent="0.15"/>
    <row r="299" ht="12.75" x14ac:dyDescent="0.15"/>
    <row r="300" ht="12.75" x14ac:dyDescent="0.15"/>
    <row r="301" ht="12.75" x14ac:dyDescent="0.15"/>
    <row r="302" ht="12.75" x14ac:dyDescent="0.15"/>
    <row r="303" ht="12.75" x14ac:dyDescent="0.15"/>
    <row r="304" ht="12.75" x14ac:dyDescent="0.15"/>
    <row r="305" ht="12.75" x14ac:dyDescent="0.15"/>
    <row r="306" ht="12.75" x14ac:dyDescent="0.15"/>
    <row r="307" ht="12.75" x14ac:dyDescent="0.15"/>
    <row r="308" ht="12.75" x14ac:dyDescent="0.15"/>
    <row r="309" ht="12.75" x14ac:dyDescent="0.15"/>
    <row r="310" ht="12.75" x14ac:dyDescent="0.15"/>
    <row r="311" ht="12.75" x14ac:dyDescent="0.15"/>
    <row r="312" ht="12.75" x14ac:dyDescent="0.15"/>
    <row r="313" ht="12.75" x14ac:dyDescent="0.15"/>
    <row r="314" ht="12.75" x14ac:dyDescent="0.15"/>
    <row r="315" ht="12.75" x14ac:dyDescent="0.15"/>
    <row r="316" ht="12.75" x14ac:dyDescent="0.15"/>
    <row r="317" ht="12.75" x14ac:dyDescent="0.15"/>
    <row r="318" ht="12.75" x14ac:dyDescent="0.15"/>
    <row r="319" ht="12.75" x14ac:dyDescent="0.15"/>
    <row r="320" ht="12.75" x14ac:dyDescent="0.15"/>
    <row r="321" ht="12.75" x14ac:dyDescent="0.15"/>
    <row r="322" ht="12.75" x14ac:dyDescent="0.15"/>
    <row r="323" ht="12.75" x14ac:dyDescent="0.15"/>
    <row r="324" ht="12.75" x14ac:dyDescent="0.15"/>
    <row r="325" ht="12.75" x14ac:dyDescent="0.15"/>
    <row r="326" ht="12.75" x14ac:dyDescent="0.15"/>
    <row r="327" ht="12.75" x14ac:dyDescent="0.15"/>
    <row r="328" ht="12.75" x14ac:dyDescent="0.15"/>
    <row r="329" ht="12.75" x14ac:dyDescent="0.15"/>
    <row r="330" ht="12.75" x14ac:dyDescent="0.15"/>
    <row r="331" ht="12.75" x14ac:dyDescent="0.15"/>
    <row r="332" ht="12.75" x14ac:dyDescent="0.15"/>
    <row r="333" ht="12.75" x14ac:dyDescent="0.15"/>
    <row r="334" ht="12.75" x14ac:dyDescent="0.15"/>
    <row r="335" ht="12.75" x14ac:dyDescent="0.15"/>
    <row r="336" ht="12.75" x14ac:dyDescent="0.15"/>
    <row r="337" ht="12.75" x14ac:dyDescent="0.15"/>
    <row r="338" ht="12.75" x14ac:dyDescent="0.15"/>
    <row r="339" ht="12.75" x14ac:dyDescent="0.15"/>
    <row r="340" ht="12.75" x14ac:dyDescent="0.15"/>
    <row r="341" ht="12.75" x14ac:dyDescent="0.15"/>
    <row r="342" ht="12.75" x14ac:dyDescent="0.15"/>
    <row r="343" ht="12.75" x14ac:dyDescent="0.15"/>
    <row r="344" ht="12.75" x14ac:dyDescent="0.15"/>
    <row r="345" ht="12.75" x14ac:dyDescent="0.15"/>
    <row r="346" ht="12.75" x14ac:dyDescent="0.15"/>
    <row r="347" ht="12.75" x14ac:dyDescent="0.15"/>
    <row r="348" ht="12.75" x14ac:dyDescent="0.15"/>
    <row r="349" ht="12.75" x14ac:dyDescent="0.15"/>
    <row r="350" ht="12.75" x14ac:dyDescent="0.15"/>
    <row r="351" ht="12.75" x14ac:dyDescent="0.15"/>
    <row r="352" ht="12.75" x14ac:dyDescent="0.15"/>
    <row r="353" ht="12.75" x14ac:dyDescent="0.15"/>
    <row r="354" ht="12.75" x14ac:dyDescent="0.15"/>
    <row r="355" ht="12.75" x14ac:dyDescent="0.15"/>
    <row r="356" ht="12.75" x14ac:dyDescent="0.15"/>
    <row r="357" ht="12.75" x14ac:dyDescent="0.15"/>
    <row r="358" ht="12.75" x14ac:dyDescent="0.15"/>
    <row r="359" ht="12.75" x14ac:dyDescent="0.15"/>
    <row r="360" ht="12.75" x14ac:dyDescent="0.15"/>
    <row r="361" ht="12.75" x14ac:dyDescent="0.15"/>
    <row r="362" ht="12.75" x14ac:dyDescent="0.15"/>
    <row r="363" ht="12.75" x14ac:dyDescent="0.15"/>
    <row r="364" ht="12.75" x14ac:dyDescent="0.15"/>
    <row r="365" ht="12.75" x14ac:dyDescent="0.15"/>
    <row r="366" ht="12.75" x14ac:dyDescent="0.15"/>
    <row r="367" ht="12.75" x14ac:dyDescent="0.15"/>
    <row r="368" ht="12.75" x14ac:dyDescent="0.15"/>
    <row r="369" ht="12.75" x14ac:dyDescent="0.15"/>
    <row r="370" ht="12.75" x14ac:dyDescent="0.15"/>
    <row r="371" ht="12.75" x14ac:dyDescent="0.15"/>
    <row r="372" ht="12.75" x14ac:dyDescent="0.15"/>
    <row r="373" ht="12.75" x14ac:dyDescent="0.15"/>
    <row r="374" ht="12.75" x14ac:dyDescent="0.15"/>
    <row r="375" ht="12.75" x14ac:dyDescent="0.15"/>
    <row r="376" ht="12.75" x14ac:dyDescent="0.15"/>
    <row r="377" ht="12.75" x14ac:dyDescent="0.15"/>
    <row r="378" ht="12.75" x14ac:dyDescent="0.15"/>
    <row r="379" ht="12.75" x14ac:dyDescent="0.15"/>
    <row r="380" ht="12.75" x14ac:dyDescent="0.15"/>
    <row r="381" ht="12.75" x14ac:dyDescent="0.15"/>
    <row r="382" ht="12.75" x14ac:dyDescent="0.15"/>
    <row r="383" ht="12.75" x14ac:dyDescent="0.15"/>
    <row r="384" ht="12.75" x14ac:dyDescent="0.15"/>
    <row r="385" ht="12.75" x14ac:dyDescent="0.15"/>
    <row r="386" ht="12.75" x14ac:dyDescent="0.15"/>
    <row r="387" ht="12.75" x14ac:dyDescent="0.15"/>
    <row r="388" ht="12.75" x14ac:dyDescent="0.15"/>
    <row r="389" ht="12.75" x14ac:dyDescent="0.15"/>
    <row r="390" ht="12.75" x14ac:dyDescent="0.15"/>
    <row r="391" ht="12.75" x14ac:dyDescent="0.15"/>
    <row r="392" ht="12.75" x14ac:dyDescent="0.15"/>
    <row r="393" ht="12.75" x14ac:dyDescent="0.15"/>
    <row r="394" ht="12.75" x14ac:dyDescent="0.15"/>
    <row r="395" ht="12.75" x14ac:dyDescent="0.15"/>
    <row r="396" ht="12.75" x14ac:dyDescent="0.15"/>
    <row r="397" ht="12.75" x14ac:dyDescent="0.15"/>
    <row r="398" ht="12.75" x14ac:dyDescent="0.15"/>
    <row r="399" ht="12.75" x14ac:dyDescent="0.15"/>
    <row r="400" ht="12.75" x14ac:dyDescent="0.15"/>
    <row r="401" ht="12.75" x14ac:dyDescent="0.15"/>
    <row r="402" ht="12.75" x14ac:dyDescent="0.15"/>
    <row r="403" ht="12.75" x14ac:dyDescent="0.15"/>
    <row r="404" ht="12.75" x14ac:dyDescent="0.15"/>
    <row r="405" ht="12.75" x14ac:dyDescent="0.15"/>
    <row r="406" ht="12.75" x14ac:dyDescent="0.15"/>
    <row r="407" ht="12.75" x14ac:dyDescent="0.15"/>
    <row r="408" ht="12.75" x14ac:dyDescent="0.15"/>
    <row r="409" ht="12.75" x14ac:dyDescent="0.15"/>
    <row r="410" ht="12.75" x14ac:dyDescent="0.15"/>
    <row r="411" ht="12.75" x14ac:dyDescent="0.15"/>
    <row r="412" ht="12.75" x14ac:dyDescent="0.15"/>
    <row r="413" ht="12.75" x14ac:dyDescent="0.15"/>
    <row r="414" ht="12.75" x14ac:dyDescent="0.15"/>
    <row r="415" ht="12.75" x14ac:dyDescent="0.15"/>
    <row r="416" ht="12.75" x14ac:dyDescent="0.15"/>
    <row r="417" ht="12.75" x14ac:dyDescent="0.15"/>
    <row r="418" ht="12.75" x14ac:dyDescent="0.15"/>
    <row r="419" ht="12.75" x14ac:dyDescent="0.15"/>
    <row r="420" ht="12.75" x14ac:dyDescent="0.15"/>
    <row r="421" ht="12.75" x14ac:dyDescent="0.15"/>
    <row r="422" ht="12.75" x14ac:dyDescent="0.15"/>
    <row r="423" ht="12.75" x14ac:dyDescent="0.15"/>
    <row r="424" ht="12.75" x14ac:dyDescent="0.15"/>
    <row r="425" ht="12.75" x14ac:dyDescent="0.15"/>
    <row r="426" ht="12.75" x14ac:dyDescent="0.15"/>
    <row r="427" ht="12.75" x14ac:dyDescent="0.15"/>
    <row r="428" ht="12.75" x14ac:dyDescent="0.15"/>
    <row r="429" ht="12.75" x14ac:dyDescent="0.15"/>
    <row r="430" ht="12.75" x14ac:dyDescent="0.15"/>
    <row r="431" ht="12.75" x14ac:dyDescent="0.15"/>
    <row r="432" ht="12.75" x14ac:dyDescent="0.15"/>
    <row r="433" ht="12.75" x14ac:dyDescent="0.15"/>
    <row r="434" ht="12.75" x14ac:dyDescent="0.15"/>
    <row r="435" ht="12.75" x14ac:dyDescent="0.15"/>
    <row r="436" ht="12.75" x14ac:dyDescent="0.15"/>
    <row r="437" ht="12.75" x14ac:dyDescent="0.15"/>
    <row r="438" ht="12.75" x14ac:dyDescent="0.15"/>
    <row r="439" ht="12.75" x14ac:dyDescent="0.15"/>
    <row r="440" ht="12.75" x14ac:dyDescent="0.15"/>
    <row r="441" ht="12.75" x14ac:dyDescent="0.15"/>
    <row r="442" ht="12.75" x14ac:dyDescent="0.15"/>
    <row r="443" ht="12.75" x14ac:dyDescent="0.15"/>
    <row r="444" ht="12.75" x14ac:dyDescent="0.15"/>
    <row r="445" ht="12.75" x14ac:dyDescent="0.15"/>
    <row r="446" ht="12.75" x14ac:dyDescent="0.15"/>
    <row r="447" ht="12.75" x14ac:dyDescent="0.15"/>
    <row r="448" ht="12.75" x14ac:dyDescent="0.15"/>
    <row r="449" ht="12.75" x14ac:dyDescent="0.15"/>
    <row r="450" ht="12.75" x14ac:dyDescent="0.15"/>
    <row r="451" ht="12.75" x14ac:dyDescent="0.15"/>
    <row r="452" ht="12.75" x14ac:dyDescent="0.15"/>
    <row r="453" ht="12.75" x14ac:dyDescent="0.15"/>
    <row r="454" ht="12.75" x14ac:dyDescent="0.15"/>
    <row r="455" ht="12.75" x14ac:dyDescent="0.15"/>
    <row r="456" ht="12.75" x14ac:dyDescent="0.15"/>
    <row r="457" ht="12.75" x14ac:dyDescent="0.15"/>
    <row r="458" ht="12.75" x14ac:dyDescent="0.15"/>
    <row r="459" ht="12.75" x14ac:dyDescent="0.15"/>
    <row r="460" ht="12.75" x14ac:dyDescent="0.15"/>
    <row r="461" ht="12.75" x14ac:dyDescent="0.15"/>
    <row r="462" ht="12.75" x14ac:dyDescent="0.15"/>
    <row r="463" ht="12.75" x14ac:dyDescent="0.15"/>
    <row r="464" ht="12.75" x14ac:dyDescent="0.15"/>
    <row r="465" ht="12.75" x14ac:dyDescent="0.15"/>
    <row r="466" ht="12.75" x14ac:dyDescent="0.15"/>
    <row r="467" ht="12.75" x14ac:dyDescent="0.15"/>
    <row r="468" ht="12.75" x14ac:dyDescent="0.15"/>
    <row r="469" ht="12.75" x14ac:dyDescent="0.15"/>
    <row r="470" ht="12.75" x14ac:dyDescent="0.15"/>
    <row r="471" ht="12.75" x14ac:dyDescent="0.15"/>
    <row r="472" ht="12.75" x14ac:dyDescent="0.15"/>
    <row r="473" ht="12.75" x14ac:dyDescent="0.15"/>
    <row r="474" ht="12.75" x14ac:dyDescent="0.15"/>
    <row r="475" ht="12.75" x14ac:dyDescent="0.15"/>
    <row r="476" ht="12.75" x14ac:dyDescent="0.15"/>
    <row r="477" ht="12.75" x14ac:dyDescent="0.15"/>
    <row r="478" ht="12.75" x14ac:dyDescent="0.15"/>
    <row r="479" ht="12.75" x14ac:dyDescent="0.15"/>
    <row r="480" ht="12.75" x14ac:dyDescent="0.15"/>
    <row r="481" ht="12.75" x14ac:dyDescent="0.15"/>
    <row r="482" ht="12.75" x14ac:dyDescent="0.15"/>
    <row r="483" ht="12.75" x14ac:dyDescent="0.15"/>
    <row r="484" ht="12.75" x14ac:dyDescent="0.15"/>
    <row r="485" ht="12.75" x14ac:dyDescent="0.15"/>
    <row r="486" ht="12.75" x14ac:dyDescent="0.15"/>
    <row r="487" ht="12.75" x14ac:dyDescent="0.15"/>
    <row r="488" ht="12.75" x14ac:dyDescent="0.15"/>
    <row r="489" ht="12.75" x14ac:dyDescent="0.15"/>
    <row r="490" ht="12.75" x14ac:dyDescent="0.15"/>
    <row r="491" ht="12.75" x14ac:dyDescent="0.15"/>
    <row r="492" ht="12.75" x14ac:dyDescent="0.15"/>
    <row r="493" ht="12.75" x14ac:dyDescent="0.15"/>
    <row r="494" ht="12.75" x14ac:dyDescent="0.15"/>
    <row r="495" ht="12.75" x14ac:dyDescent="0.15"/>
    <row r="496" ht="12.75" x14ac:dyDescent="0.15"/>
    <row r="497" ht="12.75" x14ac:dyDescent="0.15"/>
    <row r="498" ht="12.75" x14ac:dyDescent="0.15"/>
    <row r="499" ht="12.75" x14ac:dyDescent="0.15"/>
    <row r="500" ht="12.75" x14ac:dyDescent="0.15"/>
    <row r="501" ht="12.75" x14ac:dyDescent="0.15"/>
    <row r="502" ht="12.75" x14ac:dyDescent="0.15"/>
    <row r="503" ht="12.75" x14ac:dyDescent="0.15"/>
    <row r="504" ht="12.75" x14ac:dyDescent="0.15"/>
    <row r="505" ht="12.75" x14ac:dyDescent="0.15"/>
    <row r="506" ht="12.75" x14ac:dyDescent="0.15"/>
    <row r="507" ht="12.75" x14ac:dyDescent="0.15"/>
    <row r="508" ht="12.75" x14ac:dyDescent="0.15"/>
    <row r="509" ht="12.75" x14ac:dyDescent="0.15"/>
    <row r="510" ht="12.75" x14ac:dyDescent="0.15"/>
    <row r="511" ht="12.75" x14ac:dyDescent="0.15"/>
    <row r="512" ht="12.75" x14ac:dyDescent="0.15"/>
    <row r="513" ht="12.75" x14ac:dyDescent="0.15"/>
    <row r="514" ht="12.75" x14ac:dyDescent="0.15"/>
    <row r="515" ht="12.75" x14ac:dyDescent="0.15"/>
    <row r="516" ht="12.75" x14ac:dyDescent="0.15"/>
    <row r="517" ht="12.75" x14ac:dyDescent="0.15"/>
    <row r="518" ht="12.75" x14ac:dyDescent="0.15"/>
    <row r="519" ht="12.75" x14ac:dyDescent="0.15"/>
    <row r="520" ht="12.75" x14ac:dyDescent="0.15"/>
    <row r="521" ht="12.75" x14ac:dyDescent="0.15"/>
    <row r="522" ht="12.75" x14ac:dyDescent="0.15"/>
    <row r="523" ht="12.75" x14ac:dyDescent="0.15"/>
    <row r="524" ht="12.75" x14ac:dyDescent="0.15"/>
    <row r="525" ht="12.75" x14ac:dyDescent="0.15"/>
    <row r="526" ht="12.75" x14ac:dyDescent="0.15"/>
  </sheetData>
  <sortState xmlns:xlrd2="http://schemas.microsoft.com/office/spreadsheetml/2017/richdata2" ref="A9:O22">
    <sortCondition descending="1" ref="O9:O22"/>
  </sortState>
  <mergeCells count="9">
    <mergeCell ref="A1:O1"/>
    <mergeCell ref="O3:O7"/>
    <mergeCell ref="A3:B6"/>
    <mergeCell ref="C3:D5"/>
    <mergeCell ref="I3:J5"/>
    <mergeCell ref="K3:L5"/>
    <mergeCell ref="E3:F5"/>
    <mergeCell ref="G3:H5"/>
    <mergeCell ref="M3:N5"/>
  </mergeCells>
  <conditionalFormatting sqref="B22 A8:B8 B9:B18 A9:A22 A23:B526">
    <cfRule type="expression" dxfId="7" priority="8">
      <formula>#REF!=""</formula>
    </cfRule>
  </conditionalFormatting>
  <conditionalFormatting sqref="A7:B7">
    <cfRule type="expression" dxfId="6" priority="7">
      <formula>#REF!=""</formula>
    </cfRule>
  </conditionalFormatting>
  <conditionalFormatting sqref="B22 A7:B8 B9:B18 A9:A22 A23:B526">
    <cfRule type="expression" dxfId="5" priority="9">
      <formula>#REF!=""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FF"/>
    <outlinePr summaryBelow="0" summaryRight="0"/>
  </sheetPr>
  <dimension ref="A1:O513"/>
  <sheetViews>
    <sheetView tabSelected="1" zoomScaleNormal="100" workbookViewId="0">
      <selection activeCell="E19" sqref="E19"/>
    </sheetView>
  </sheetViews>
  <sheetFormatPr defaultColWidth="15.1015625" defaultRowHeight="15" customHeight="1" x14ac:dyDescent="0.15"/>
  <cols>
    <col min="1" max="1" width="6.47265625" style="2" customWidth="1"/>
    <col min="2" max="2" width="28.9921875" style="9" customWidth="1"/>
    <col min="3" max="15" width="7.4140625" style="2" customWidth="1"/>
    <col min="16" max="16384" width="15.1015625" style="1"/>
  </cols>
  <sheetData>
    <row r="1" spans="1:15" ht="21.75" customHeight="1" x14ac:dyDescent="0.2">
      <c r="A1" s="84" t="s">
        <v>108</v>
      </c>
      <c r="B1" s="85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7"/>
    </row>
    <row r="2" spans="1:15" ht="6.75" customHeight="1" x14ac:dyDescent="0.15"/>
    <row r="3" spans="1:15" ht="45" customHeight="1" x14ac:dyDescent="0.15">
      <c r="A3" s="88" t="s">
        <v>91</v>
      </c>
      <c r="B3" s="89"/>
      <c r="C3" s="53" t="s">
        <v>93</v>
      </c>
      <c r="D3" s="54"/>
      <c r="E3" s="71" t="s">
        <v>183</v>
      </c>
      <c r="F3" s="72"/>
      <c r="G3" s="71" t="s">
        <v>184</v>
      </c>
      <c r="H3" s="72"/>
      <c r="I3" s="53" t="s">
        <v>94</v>
      </c>
      <c r="J3" s="77"/>
      <c r="K3" s="53" t="s">
        <v>5</v>
      </c>
      <c r="L3" s="77"/>
      <c r="M3" s="71" t="s">
        <v>273</v>
      </c>
      <c r="N3" s="72"/>
      <c r="O3" s="80" t="s">
        <v>4</v>
      </c>
    </row>
    <row r="4" spans="1:15" ht="15" customHeight="1" x14ac:dyDescent="0.15">
      <c r="A4" s="90"/>
      <c r="B4" s="91"/>
      <c r="C4" s="55"/>
      <c r="D4" s="56"/>
      <c r="E4" s="73"/>
      <c r="F4" s="74"/>
      <c r="G4" s="73"/>
      <c r="H4" s="74"/>
      <c r="I4" s="55"/>
      <c r="J4" s="78"/>
      <c r="K4" s="55"/>
      <c r="L4" s="78"/>
      <c r="M4" s="73"/>
      <c r="N4" s="74"/>
      <c r="O4" s="81"/>
    </row>
    <row r="5" spans="1:15" ht="27" customHeight="1" x14ac:dyDescent="0.15">
      <c r="A5" s="92"/>
      <c r="B5" s="93"/>
      <c r="C5" s="57"/>
      <c r="D5" s="58"/>
      <c r="E5" s="75"/>
      <c r="F5" s="76"/>
      <c r="G5" s="75"/>
      <c r="H5" s="76"/>
      <c r="I5" s="57"/>
      <c r="J5" s="79"/>
      <c r="K5" s="57"/>
      <c r="L5" s="79"/>
      <c r="M5" s="75"/>
      <c r="N5" s="76"/>
      <c r="O5" s="81"/>
    </row>
    <row r="6" spans="1:15" ht="51.75" customHeight="1" x14ac:dyDescent="0.15">
      <c r="A6" s="94"/>
      <c r="B6" s="95"/>
      <c r="C6" s="4">
        <v>44695</v>
      </c>
      <c r="D6" s="5" t="s">
        <v>50</v>
      </c>
      <c r="E6" s="6">
        <v>44702</v>
      </c>
      <c r="F6" s="5" t="s">
        <v>181</v>
      </c>
      <c r="G6" s="6">
        <v>44702</v>
      </c>
      <c r="H6" s="5" t="s">
        <v>50</v>
      </c>
      <c r="I6" s="6">
        <v>44724</v>
      </c>
      <c r="J6" s="5" t="s">
        <v>50</v>
      </c>
      <c r="K6" s="6">
        <v>44745</v>
      </c>
      <c r="L6" s="5" t="s">
        <v>50</v>
      </c>
      <c r="M6" s="6">
        <v>44807</v>
      </c>
      <c r="N6" s="5" t="s">
        <v>274</v>
      </c>
      <c r="O6" s="82"/>
    </row>
    <row r="7" spans="1:15" ht="40.5" customHeight="1" x14ac:dyDescent="0.15">
      <c r="A7" s="11" t="s">
        <v>3</v>
      </c>
      <c r="B7" s="10" t="s">
        <v>2</v>
      </c>
      <c r="C7" s="5" t="s">
        <v>7</v>
      </c>
      <c r="D7" s="5" t="s">
        <v>8</v>
      </c>
      <c r="E7" s="5" t="s">
        <v>7</v>
      </c>
      <c r="F7" s="5" t="s">
        <v>8</v>
      </c>
      <c r="G7" s="5" t="s">
        <v>7</v>
      </c>
      <c r="H7" s="5" t="s">
        <v>8</v>
      </c>
      <c r="I7" s="5" t="s">
        <v>7</v>
      </c>
      <c r="J7" s="5" t="s">
        <v>8</v>
      </c>
      <c r="K7" s="5" t="s">
        <v>7</v>
      </c>
      <c r="L7" s="5" t="s">
        <v>8</v>
      </c>
      <c r="M7" s="5" t="s">
        <v>7</v>
      </c>
      <c r="N7" s="5" t="s">
        <v>8</v>
      </c>
      <c r="O7" s="83"/>
    </row>
    <row r="8" spans="1:15" ht="15" customHeight="1" x14ac:dyDescent="0.15">
      <c r="A8" s="28">
        <v>1</v>
      </c>
      <c r="B8" s="33" t="s">
        <v>14</v>
      </c>
      <c r="C8" s="20"/>
      <c r="D8" s="21"/>
      <c r="E8" s="20">
        <v>0.18109953703703704</v>
      </c>
      <c r="F8" s="21">
        <v>300</v>
      </c>
      <c r="G8" s="20"/>
      <c r="H8" s="21"/>
      <c r="I8" s="22">
        <v>5.8530092592592592E-2</v>
      </c>
      <c r="J8" s="23">
        <v>350</v>
      </c>
      <c r="K8" s="20">
        <v>0.16568287037037036</v>
      </c>
      <c r="L8" s="21">
        <v>350</v>
      </c>
      <c r="M8" s="20">
        <v>7.570601851851852E-2</v>
      </c>
      <c r="N8" s="21">
        <v>350</v>
      </c>
      <c r="O8" s="21">
        <f>(N8+L8)</f>
        <v>700</v>
      </c>
    </row>
    <row r="9" spans="1:15" ht="15" customHeight="1" x14ac:dyDescent="0.15">
      <c r="A9" s="28">
        <v>2</v>
      </c>
      <c r="B9" s="34" t="s">
        <v>268</v>
      </c>
      <c r="C9" s="20"/>
      <c r="D9" s="21"/>
      <c r="E9" s="22"/>
      <c r="F9" s="21"/>
      <c r="G9" s="22"/>
      <c r="H9" s="21"/>
      <c r="I9" s="20">
        <v>6.8136574074074072E-2</v>
      </c>
      <c r="J9" s="21">
        <v>300.65398335315098</v>
      </c>
      <c r="K9" s="20"/>
      <c r="L9" s="21"/>
      <c r="M9" s="22"/>
      <c r="N9" s="21"/>
      <c r="O9" s="21">
        <v>300.65398335315098</v>
      </c>
    </row>
    <row r="10" spans="1:15" ht="15" customHeight="1" x14ac:dyDescent="0.15">
      <c r="A10" s="28">
        <v>3</v>
      </c>
      <c r="B10" s="35" t="s">
        <v>15</v>
      </c>
      <c r="C10" s="22"/>
      <c r="D10" s="21"/>
      <c r="E10" s="20"/>
      <c r="F10" s="21"/>
      <c r="G10" s="20"/>
      <c r="H10" s="21"/>
      <c r="I10" s="22"/>
      <c r="J10" s="23"/>
      <c r="K10" s="20"/>
      <c r="L10" s="21"/>
      <c r="M10" s="22">
        <v>9.7187499999999996E-2</v>
      </c>
      <c r="N10" s="21">
        <v>272.63903775157797</v>
      </c>
      <c r="O10" s="21">
        <v>272.63903775157797</v>
      </c>
    </row>
    <row r="11" spans="1:15" ht="15" customHeight="1" x14ac:dyDescent="0.15">
      <c r="A11" s="28">
        <v>4</v>
      </c>
      <c r="B11" s="33" t="s">
        <v>270</v>
      </c>
      <c r="C11" s="20"/>
      <c r="D11" s="21"/>
      <c r="E11" s="20">
        <v>0.20061342592592596</v>
      </c>
      <c r="F11" s="21">
        <v>270.81866958979975</v>
      </c>
      <c r="G11" s="22"/>
      <c r="H11" s="21"/>
      <c r="I11" s="22"/>
      <c r="J11" s="23"/>
      <c r="K11" s="20"/>
      <c r="L11" s="21"/>
      <c r="M11" s="20"/>
      <c r="N11" s="21"/>
      <c r="O11" s="21">
        <v>270.81866958979975</v>
      </c>
    </row>
    <row r="12" spans="1:15" ht="12.75" x14ac:dyDescent="0.15"/>
    <row r="13" spans="1:15" ht="12.75" x14ac:dyDescent="0.15"/>
    <row r="14" spans="1:15" ht="12.75" x14ac:dyDescent="0.15"/>
    <row r="15" spans="1:15" ht="12.75" x14ac:dyDescent="0.15"/>
    <row r="16" spans="1:15" ht="12.75" x14ac:dyDescent="0.15"/>
    <row r="17" ht="12.75" x14ac:dyDescent="0.15"/>
    <row r="18" ht="12.75" x14ac:dyDescent="0.15"/>
    <row r="19" ht="12.75" x14ac:dyDescent="0.15"/>
    <row r="20" ht="12.75" x14ac:dyDescent="0.15"/>
    <row r="21" ht="12.75" x14ac:dyDescent="0.15"/>
    <row r="22" ht="12.75" x14ac:dyDescent="0.15"/>
    <row r="23" ht="12.75" x14ac:dyDescent="0.15"/>
    <row r="24" ht="12.75" x14ac:dyDescent="0.15"/>
    <row r="25" ht="12.75" x14ac:dyDescent="0.15"/>
    <row r="26" ht="12.75" x14ac:dyDescent="0.15"/>
    <row r="27" ht="12.75" x14ac:dyDescent="0.15"/>
    <row r="28" ht="12.75" x14ac:dyDescent="0.15"/>
    <row r="29" ht="12.75" x14ac:dyDescent="0.15"/>
    <row r="30" ht="12.75" x14ac:dyDescent="0.15"/>
    <row r="31" ht="12.75" x14ac:dyDescent="0.15"/>
    <row r="32" ht="12.75" x14ac:dyDescent="0.15"/>
    <row r="33" ht="12.75" x14ac:dyDescent="0.15"/>
    <row r="34" ht="12.75" x14ac:dyDescent="0.15"/>
    <row r="35" ht="12.75" x14ac:dyDescent="0.15"/>
    <row r="36" ht="12.75" x14ac:dyDescent="0.15"/>
    <row r="37" ht="12.75" x14ac:dyDescent="0.15"/>
    <row r="38" ht="12.75" x14ac:dyDescent="0.15"/>
    <row r="39" ht="12.75" x14ac:dyDescent="0.15"/>
    <row r="40" ht="12.75" x14ac:dyDescent="0.15"/>
    <row r="41" ht="12.75" x14ac:dyDescent="0.15"/>
    <row r="42" ht="12.75" x14ac:dyDescent="0.15"/>
    <row r="43" ht="12.75" x14ac:dyDescent="0.15"/>
    <row r="44" ht="12.75" x14ac:dyDescent="0.15"/>
    <row r="45" ht="12.75" x14ac:dyDescent="0.15"/>
    <row r="46" ht="12.75" x14ac:dyDescent="0.15"/>
    <row r="47" ht="12.75" x14ac:dyDescent="0.15"/>
    <row r="48" ht="12.75" x14ac:dyDescent="0.15"/>
    <row r="49" ht="12.75" x14ac:dyDescent="0.15"/>
    <row r="50" ht="12.75" x14ac:dyDescent="0.15"/>
    <row r="51" ht="12.75" x14ac:dyDescent="0.15"/>
    <row r="52" ht="12.75" x14ac:dyDescent="0.15"/>
    <row r="53" ht="12.75" x14ac:dyDescent="0.15"/>
    <row r="54" ht="12.75" x14ac:dyDescent="0.15"/>
    <row r="55" ht="12.75" x14ac:dyDescent="0.15"/>
    <row r="56" ht="12.75" x14ac:dyDescent="0.15"/>
    <row r="57" ht="12.75" x14ac:dyDescent="0.15"/>
    <row r="58" ht="12.75" x14ac:dyDescent="0.15"/>
    <row r="59" ht="12.75" x14ac:dyDescent="0.15"/>
    <row r="60" ht="12.75" x14ac:dyDescent="0.15"/>
    <row r="61" ht="12.75" x14ac:dyDescent="0.15"/>
    <row r="62" ht="12.75" x14ac:dyDescent="0.15"/>
    <row r="63" ht="12.75" x14ac:dyDescent="0.15"/>
    <row r="64" ht="12.75" x14ac:dyDescent="0.15"/>
    <row r="65" ht="12.75" x14ac:dyDescent="0.15"/>
    <row r="66" ht="12.75" x14ac:dyDescent="0.15"/>
    <row r="67" ht="12.75" x14ac:dyDescent="0.15"/>
    <row r="68" ht="12.75" x14ac:dyDescent="0.15"/>
    <row r="69" ht="12.75" x14ac:dyDescent="0.15"/>
    <row r="70" ht="12.75" x14ac:dyDescent="0.15"/>
    <row r="71" ht="12.75" x14ac:dyDescent="0.15"/>
    <row r="72" ht="12.75" x14ac:dyDescent="0.15"/>
    <row r="73" ht="12.75" x14ac:dyDescent="0.15"/>
    <row r="74" ht="12.75" x14ac:dyDescent="0.15"/>
    <row r="75" ht="12.75" x14ac:dyDescent="0.15"/>
    <row r="76" ht="12.75" x14ac:dyDescent="0.15"/>
    <row r="77" ht="12.75" x14ac:dyDescent="0.15"/>
    <row r="78" ht="12.75" x14ac:dyDescent="0.15"/>
    <row r="79" ht="12.75" x14ac:dyDescent="0.15"/>
    <row r="80" ht="12.75" x14ac:dyDescent="0.15"/>
    <row r="81" ht="12.75" x14ac:dyDescent="0.15"/>
    <row r="82" ht="12.75" x14ac:dyDescent="0.15"/>
    <row r="83" ht="12.75" x14ac:dyDescent="0.15"/>
    <row r="84" ht="12.75" x14ac:dyDescent="0.15"/>
    <row r="85" ht="12.75" x14ac:dyDescent="0.15"/>
    <row r="86" ht="12.75" x14ac:dyDescent="0.15"/>
    <row r="87" ht="12.75" x14ac:dyDescent="0.15"/>
    <row r="88" ht="12.75" x14ac:dyDescent="0.15"/>
    <row r="89" ht="12.75" x14ac:dyDescent="0.15"/>
    <row r="90" ht="12.75" x14ac:dyDescent="0.15"/>
    <row r="91" ht="12.75" x14ac:dyDescent="0.15"/>
    <row r="92" ht="12.75" x14ac:dyDescent="0.15"/>
    <row r="93" ht="12.75" x14ac:dyDescent="0.15"/>
    <row r="94" ht="12.75" x14ac:dyDescent="0.15"/>
    <row r="95" ht="12.75" x14ac:dyDescent="0.15"/>
    <row r="96" ht="12.75" x14ac:dyDescent="0.15"/>
    <row r="97" ht="12.75" x14ac:dyDescent="0.15"/>
    <row r="98" ht="12.75" x14ac:dyDescent="0.15"/>
    <row r="99" ht="12.75" x14ac:dyDescent="0.15"/>
    <row r="100" ht="12.75" x14ac:dyDescent="0.15"/>
    <row r="101" ht="12.75" x14ac:dyDescent="0.15"/>
    <row r="102" ht="12.75" x14ac:dyDescent="0.15"/>
    <row r="103" ht="12.75" x14ac:dyDescent="0.15"/>
    <row r="104" ht="12.75" x14ac:dyDescent="0.15"/>
    <row r="105" ht="12.75" x14ac:dyDescent="0.15"/>
    <row r="106" ht="12.75" x14ac:dyDescent="0.15"/>
    <row r="107" ht="12.75" x14ac:dyDescent="0.15"/>
    <row r="108" ht="12.75" x14ac:dyDescent="0.15"/>
    <row r="109" ht="12.75" x14ac:dyDescent="0.15"/>
    <row r="110" ht="12.75" x14ac:dyDescent="0.15"/>
    <row r="111" ht="12.75" x14ac:dyDescent="0.15"/>
    <row r="112" ht="12.75" x14ac:dyDescent="0.15"/>
    <row r="113" ht="12.75" x14ac:dyDescent="0.15"/>
    <row r="114" ht="12.75" x14ac:dyDescent="0.15"/>
    <row r="115" ht="12.75" x14ac:dyDescent="0.15"/>
    <row r="116" ht="12.75" x14ac:dyDescent="0.15"/>
    <row r="117" ht="12.75" x14ac:dyDescent="0.15"/>
    <row r="118" ht="12.75" x14ac:dyDescent="0.15"/>
    <row r="119" ht="12.75" x14ac:dyDescent="0.15"/>
    <row r="120" ht="12.75" x14ac:dyDescent="0.15"/>
    <row r="121" ht="12.75" x14ac:dyDescent="0.15"/>
    <row r="122" ht="12.75" x14ac:dyDescent="0.15"/>
    <row r="123" ht="12.75" x14ac:dyDescent="0.15"/>
    <row r="124" ht="12.75" x14ac:dyDescent="0.15"/>
    <row r="125" ht="12.75" x14ac:dyDescent="0.15"/>
    <row r="126" ht="12.75" x14ac:dyDescent="0.15"/>
    <row r="127" ht="12.75" x14ac:dyDescent="0.15"/>
    <row r="128" ht="12.75" x14ac:dyDescent="0.15"/>
    <row r="129" ht="12.75" x14ac:dyDescent="0.15"/>
    <row r="130" ht="12.75" x14ac:dyDescent="0.15"/>
    <row r="131" ht="12.75" x14ac:dyDescent="0.15"/>
    <row r="132" ht="12.75" x14ac:dyDescent="0.15"/>
    <row r="133" ht="12.75" x14ac:dyDescent="0.15"/>
    <row r="134" ht="12.75" x14ac:dyDescent="0.15"/>
    <row r="135" ht="12.75" x14ac:dyDescent="0.15"/>
    <row r="136" ht="12.75" x14ac:dyDescent="0.15"/>
    <row r="137" ht="12.75" x14ac:dyDescent="0.15"/>
    <row r="138" ht="12.75" x14ac:dyDescent="0.15"/>
    <row r="139" ht="12.75" x14ac:dyDescent="0.15"/>
    <row r="140" ht="12.75" x14ac:dyDescent="0.15"/>
    <row r="141" ht="12.75" x14ac:dyDescent="0.15"/>
    <row r="142" ht="12.75" x14ac:dyDescent="0.15"/>
    <row r="143" ht="12.75" x14ac:dyDescent="0.15"/>
    <row r="144" ht="12.75" x14ac:dyDescent="0.15"/>
    <row r="145" ht="12.75" x14ac:dyDescent="0.15"/>
    <row r="146" ht="12.75" x14ac:dyDescent="0.15"/>
    <row r="147" ht="12.75" x14ac:dyDescent="0.15"/>
    <row r="148" ht="12.75" x14ac:dyDescent="0.15"/>
    <row r="149" ht="12.75" x14ac:dyDescent="0.15"/>
    <row r="150" ht="12.75" x14ac:dyDescent="0.15"/>
    <row r="151" ht="12.75" x14ac:dyDescent="0.15"/>
    <row r="152" ht="12.75" x14ac:dyDescent="0.15"/>
    <row r="153" ht="12.75" x14ac:dyDescent="0.15"/>
    <row r="154" ht="12.75" x14ac:dyDescent="0.15"/>
    <row r="155" ht="12.75" x14ac:dyDescent="0.15"/>
    <row r="156" ht="12.75" x14ac:dyDescent="0.15"/>
    <row r="157" ht="12.75" x14ac:dyDescent="0.15"/>
    <row r="158" ht="12.75" x14ac:dyDescent="0.15"/>
    <row r="159" ht="12.75" x14ac:dyDescent="0.15"/>
    <row r="160" ht="12.75" x14ac:dyDescent="0.15"/>
    <row r="161" ht="12.75" x14ac:dyDescent="0.15"/>
    <row r="162" ht="12.75" x14ac:dyDescent="0.15"/>
    <row r="163" ht="12.75" x14ac:dyDescent="0.15"/>
    <row r="164" ht="12.75" x14ac:dyDescent="0.15"/>
    <row r="165" ht="12.75" x14ac:dyDescent="0.15"/>
    <row r="166" ht="12.75" x14ac:dyDescent="0.15"/>
    <row r="167" ht="12.75" x14ac:dyDescent="0.15"/>
    <row r="168" ht="12.75" x14ac:dyDescent="0.15"/>
    <row r="169" ht="12.75" x14ac:dyDescent="0.15"/>
    <row r="170" ht="12.75" x14ac:dyDescent="0.15"/>
    <row r="171" ht="12.75" x14ac:dyDescent="0.15"/>
    <row r="172" ht="12.75" x14ac:dyDescent="0.15"/>
    <row r="173" ht="12.75" x14ac:dyDescent="0.15"/>
    <row r="174" ht="12.75" x14ac:dyDescent="0.15"/>
    <row r="175" ht="12.75" x14ac:dyDescent="0.15"/>
    <row r="176" ht="12.75" x14ac:dyDescent="0.15"/>
    <row r="177" ht="12.75" x14ac:dyDescent="0.15"/>
    <row r="178" ht="12.75" x14ac:dyDescent="0.15"/>
    <row r="179" ht="12.75" x14ac:dyDescent="0.15"/>
    <row r="180" ht="12.75" x14ac:dyDescent="0.15"/>
    <row r="181" ht="12.75" x14ac:dyDescent="0.15"/>
    <row r="182" ht="12.75" x14ac:dyDescent="0.15"/>
    <row r="183" ht="12.75" x14ac:dyDescent="0.15"/>
    <row r="184" ht="12.75" x14ac:dyDescent="0.15"/>
    <row r="185" ht="12.75" x14ac:dyDescent="0.15"/>
    <row r="186" ht="12.75" x14ac:dyDescent="0.15"/>
    <row r="187" ht="12.75" x14ac:dyDescent="0.15"/>
    <row r="188" ht="12.75" x14ac:dyDescent="0.15"/>
    <row r="189" ht="12.75" x14ac:dyDescent="0.15"/>
    <row r="190" ht="12.75" x14ac:dyDescent="0.15"/>
    <row r="191" ht="12.75" x14ac:dyDescent="0.15"/>
    <row r="192" ht="12.75" x14ac:dyDescent="0.15"/>
    <row r="193" ht="12.75" x14ac:dyDescent="0.15"/>
    <row r="194" ht="12.75" x14ac:dyDescent="0.15"/>
    <row r="195" ht="12.75" x14ac:dyDescent="0.15"/>
    <row r="196" ht="12.75" x14ac:dyDescent="0.15"/>
    <row r="197" ht="12.75" x14ac:dyDescent="0.15"/>
    <row r="198" ht="12.75" x14ac:dyDescent="0.15"/>
    <row r="199" ht="12.75" x14ac:dyDescent="0.15"/>
    <row r="200" ht="12.75" x14ac:dyDescent="0.15"/>
    <row r="201" ht="12.75" x14ac:dyDescent="0.15"/>
    <row r="202" ht="12.75" x14ac:dyDescent="0.15"/>
    <row r="203" ht="12.75" x14ac:dyDescent="0.15"/>
    <row r="204" ht="12.75" x14ac:dyDescent="0.15"/>
    <row r="205" ht="12.75" x14ac:dyDescent="0.15"/>
    <row r="206" ht="12.75" x14ac:dyDescent="0.15"/>
    <row r="207" ht="12.75" x14ac:dyDescent="0.15"/>
    <row r="208" ht="12.75" x14ac:dyDescent="0.15"/>
    <row r="209" ht="12.75" x14ac:dyDescent="0.15"/>
    <row r="210" ht="12.75" x14ac:dyDescent="0.15"/>
    <row r="211" ht="12.75" x14ac:dyDescent="0.15"/>
    <row r="212" ht="12.75" x14ac:dyDescent="0.15"/>
    <row r="213" ht="12.75" x14ac:dyDescent="0.15"/>
    <row r="214" ht="12.75" x14ac:dyDescent="0.15"/>
    <row r="215" ht="12.75" x14ac:dyDescent="0.15"/>
    <row r="216" ht="12.75" x14ac:dyDescent="0.15"/>
    <row r="217" ht="12.75" x14ac:dyDescent="0.15"/>
    <row r="218" ht="12.75" x14ac:dyDescent="0.15"/>
    <row r="219" ht="12.75" x14ac:dyDescent="0.15"/>
    <row r="220" ht="12.75" x14ac:dyDescent="0.15"/>
    <row r="221" ht="12.75" x14ac:dyDescent="0.15"/>
    <row r="222" ht="12.75" x14ac:dyDescent="0.15"/>
    <row r="223" ht="12.75" x14ac:dyDescent="0.15"/>
    <row r="224" ht="12.75" x14ac:dyDescent="0.15"/>
    <row r="225" ht="12.75" x14ac:dyDescent="0.15"/>
    <row r="226" ht="12.75" x14ac:dyDescent="0.15"/>
    <row r="227" ht="12.75" x14ac:dyDescent="0.15"/>
    <row r="228" ht="12.75" x14ac:dyDescent="0.15"/>
    <row r="229" ht="12.75" x14ac:dyDescent="0.15"/>
    <row r="230" ht="12.75" x14ac:dyDescent="0.15"/>
    <row r="231" ht="12.75" x14ac:dyDescent="0.15"/>
    <row r="232" ht="12.75" x14ac:dyDescent="0.15"/>
    <row r="233" ht="12.75" x14ac:dyDescent="0.15"/>
    <row r="234" ht="12.75" x14ac:dyDescent="0.15"/>
    <row r="235" ht="12.75" x14ac:dyDescent="0.15"/>
    <row r="236" ht="12.75" x14ac:dyDescent="0.15"/>
    <row r="237" ht="12.75" x14ac:dyDescent="0.15"/>
    <row r="238" ht="12.75" x14ac:dyDescent="0.15"/>
    <row r="239" ht="12.75" x14ac:dyDescent="0.15"/>
    <row r="240" ht="12.75" x14ac:dyDescent="0.15"/>
    <row r="241" ht="12.75" x14ac:dyDescent="0.15"/>
    <row r="242" ht="12.75" x14ac:dyDescent="0.15"/>
    <row r="243" ht="12.75" x14ac:dyDescent="0.15"/>
    <row r="244" ht="12.75" x14ac:dyDescent="0.15"/>
    <row r="245" ht="12.75" x14ac:dyDescent="0.15"/>
    <row r="246" ht="12.75" x14ac:dyDescent="0.15"/>
    <row r="247" ht="12.75" x14ac:dyDescent="0.15"/>
    <row r="248" ht="12.75" x14ac:dyDescent="0.15"/>
    <row r="249" ht="12.75" x14ac:dyDescent="0.15"/>
    <row r="250" ht="12.75" x14ac:dyDescent="0.15"/>
    <row r="251" ht="12.75" x14ac:dyDescent="0.15"/>
    <row r="252" ht="12.75" x14ac:dyDescent="0.15"/>
    <row r="253" ht="12.75" x14ac:dyDescent="0.15"/>
    <row r="254" ht="12.75" x14ac:dyDescent="0.15"/>
    <row r="255" ht="12.75" x14ac:dyDescent="0.15"/>
    <row r="256" ht="12.75" x14ac:dyDescent="0.15"/>
    <row r="257" ht="12.75" x14ac:dyDescent="0.15"/>
    <row r="258" ht="12.75" x14ac:dyDescent="0.15"/>
    <row r="259" ht="12.75" x14ac:dyDescent="0.15"/>
    <row r="260" ht="12.75" x14ac:dyDescent="0.15"/>
    <row r="261" ht="12.75" x14ac:dyDescent="0.15"/>
    <row r="262" ht="12.75" x14ac:dyDescent="0.15"/>
    <row r="263" ht="12.75" x14ac:dyDescent="0.15"/>
    <row r="264" ht="12.75" x14ac:dyDescent="0.15"/>
    <row r="265" ht="12.75" x14ac:dyDescent="0.15"/>
    <row r="266" ht="12.75" x14ac:dyDescent="0.15"/>
    <row r="267" ht="12.75" x14ac:dyDescent="0.15"/>
    <row r="268" ht="12.75" x14ac:dyDescent="0.15"/>
    <row r="269" ht="12.75" x14ac:dyDescent="0.15"/>
    <row r="270" ht="12.75" x14ac:dyDescent="0.15"/>
    <row r="271" ht="12.75" x14ac:dyDescent="0.15"/>
    <row r="272" ht="12.75" x14ac:dyDescent="0.15"/>
    <row r="273" ht="12.75" x14ac:dyDescent="0.15"/>
    <row r="274" ht="12.75" x14ac:dyDescent="0.15"/>
    <row r="275" ht="12.75" x14ac:dyDescent="0.15"/>
    <row r="276" ht="12.75" x14ac:dyDescent="0.15"/>
    <row r="277" ht="12.75" x14ac:dyDescent="0.15"/>
    <row r="278" ht="12.75" x14ac:dyDescent="0.15"/>
    <row r="279" ht="12.75" x14ac:dyDescent="0.15"/>
    <row r="280" ht="12.75" x14ac:dyDescent="0.15"/>
    <row r="281" ht="12.75" x14ac:dyDescent="0.15"/>
    <row r="282" ht="12.75" x14ac:dyDescent="0.15"/>
    <row r="283" ht="12.75" x14ac:dyDescent="0.15"/>
    <row r="284" ht="12.75" x14ac:dyDescent="0.15"/>
    <row r="285" ht="12.75" x14ac:dyDescent="0.15"/>
    <row r="286" ht="12.75" x14ac:dyDescent="0.15"/>
    <row r="287" ht="12.75" x14ac:dyDescent="0.15"/>
    <row r="288" ht="12.75" x14ac:dyDescent="0.15"/>
    <row r="289" ht="12.75" x14ac:dyDescent="0.15"/>
    <row r="290" ht="12.75" x14ac:dyDescent="0.15"/>
    <row r="291" ht="12.75" x14ac:dyDescent="0.15"/>
    <row r="292" ht="12.75" x14ac:dyDescent="0.15"/>
    <row r="293" ht="12.75" x14ac:dyDescent="0.15"/>
    <row r="294" ht="12.75" x14ac:dyDescent="0.15"/>
    <row r="295" ht="12.75" x14ac:dyDescent="0.15"/>
    <row r="296" ht="12.75" x14ac:dyDescent="0.15"/>
    <row r="297" ht="12.75" x14ac:dyDescent="0.15"/>
    <row r="298" ht="12.75" x14ac:dyDescent="0.15"/>
    <row r="299" ht="12.75" x14ac:dyDescent="0.15"/>
    <row r="300" ht="12.75" x14ac:dyDescent="0.15"/>
    <row r="301" ht="12.75" x14ac:dyDescent="0.15"/>
    <row r="302" ht="12.75" x14ac:dyDescent="0.15"/>
    <row r="303" ht="12.75" x14ac:dyDescent="0.15"/>
    <row r="304" ht="12.75" x14ac:dyDescent="0.15"/>
    <row r="305" ht="12.75" x14ac:dyDescent="0.15"/>
    <row r="306" ht="12.75" x14ac:dyDescent="0.15"/>
    <row r="307" ht="12.75" x14ac:dyDescent="0.15"/>
    <row r="308" ht="12.75" x14ac:dyDescent="0.15"/>
    <row r="309" ht="12.75" x14ac:dyDescent="0.15"/>
    <row r="310" ht="12.75" x14ac:dyDescent="0.15"/>
    <row r="311" ht="12.75" x14ac:dyDescent="0.15"/>
    <row r="312" ht="12.75" x14ac:dyDescent="0.15"/>
    <row r="313" ht="12.75" x14ac:dyDescent="0.15"/>
    <row r="314" ht="12.75" x14ac:dyDescent="0.15"/>
    <row r="315" ht="12.75" x14ac:dyDescent="0.15"/>
    <row r="316" ht="12.75" x14ac:dyDescent="0.15"/>
    <row r="317" ht="12.75" x14ac:dyDescent="0.15"/>
    <row r="318" ht="12.75" x14ac:dyDescent="0.15"/>
    <row r="319" ht="12.75" x14ac:dyDescent="0.15"/>
    <row r="320" ht="12.75" x14ac:dyDescent="0.15"/>
    <row r="321" ht="12.75" x14ac:dyDescent="0.15"/>
    <row r="322" ht="12.75" x14ac:dyDescent="0.15"/>
    <row r="323" ht="12.75" x14ac:dyDescent="0.15"/>
    <row r="324" ht="12.75" x14ac:dyDescent="0.15"/>
    <row r="325" ht="12.75" x14ac:dyDescent="0.15"/>
    <row r="326" ht="12.75" x14ac:dyDescent="0.15"/>
    <row r="327" ht="12.75" x14ac:dyDescent="0.15"/>
    <row r="328" ht="12.75" x14ac:dyDescent="0.15"/>
    <row r="329" ht="12.75" x14ac:dyDescent="0.15"/>
    <row r="330" ht="12.75" x14ac:dyDescent="0.15"/>
    <row r="331" ht="12.75" x14ac:dyDescent="0.15"/>
    <row r="332" ht="12.75" x14ac:dyDescent="0.15"/>
    <row r="333" ht="12.75" x14ac:dyDescent="0.15"/>
    <row r="334" ht="12.75" x14ac:dyDescent="0.15"/>
    <row r="335" ht="12.75" x14ac:dyDescent="0.15"/>
    <row r="336" ht="12.75" x14ac:dyDescent="0.15"/>
    <row r="337" ht="12.75" x14ac:dyDescent="0.15"/>
    <row r="338" ht="12.75" x14ac:dyDescent="0.15"/>
    <row r="339" ht="12.75" x14ac:dyDescent="0.15"/>
    <row r="340" ht="12.75" x14ac:dyDescent="0.15"/>
    <row r="341" ht="12.75" x14ac:dyDescent="0.15"/>
    <row r="342" ht="12.75" x14ac:dyDescent="0.15"/>
    <row r="343" ht="12.75" x14ac:dyDescent="0.15"/>
    <row r="344" ht="12.75" x14ac:dyDescent="0.15"/>
    <row r="345" ht="12.75" x14ac:dyDescent="0.15"/>
    <row r="346" ht="12.75" x14ac:dyDescent="0.15"/>
    <row r="347" ht="12.75" x14ac:dyDescent="0.15"/>
    <row r="348" ht="12.75" x14ac:dyDescent="0.15"/>
    <row r="349" ht="12.75" x14ac:dyDescent="0.15"/>
    <row r="350" ht="12.75" x14ac:dyDescent="0.15"/>
    <row r="351" ht="12.75" x14ac:dyDescent="0.15"/>
    <row r="352" ht="12.75" x14ac:dyDescent="0.15"/>
    <row r="353" ht="12.75" x14ac:dyDescent="0.15"/>
    <row r="354" ht="12.75" x14ac:dyDescent="0.15"/>
    <row r="355" ht="12.75" x14ac:dyDescent="0.15"/>
    <row r="356" ht="12.75" x14ac:dyDescent="0.15"/>
    <row r="357" ht="12.75" x14ac:dyDescent="0.15"/>
    <row r="358" ht="12.75" x14ac:dyDescent="0.15"/>
    <row r="359" ht="12.75" x14ac:dyDescent="0.15"/>
    <row r="360" ht="12.75" x14ac:dyDescent="0.15"/>
    <row r="361" ht="12.75" x14ac:dyDescent="0.15"/>
    <row r="362" ht="12.75" x14ac:dyDescent="0.15"/>
    <row r="363" ht="12.75" x14ac:dyDescent="0.15"/>
    <row r="364" ht="12.75" x14ac:dyDescent="0.15"/>
    <row r="365" ht="12.75" x14ac:dyDescent="0.15"/>
    <row r="366" ht="12.75" x14ac:dyDescent="0.15"/>
    <row r="367" ht="12.75" x14ac:dyDescent="0.15"/>
    <row r="368" ht="12.75" x14ac:dyDescent="0.15"/>
    <row r="369" ht="12.75" x14ac:dyDescent="0.15"/>
    <row r="370" ht="12.75" x14ac:dyDescent="0.15"/>
    <row r="371" ht="12.75" x14ac:dyDescent="0.15"/>
    <row r="372" ht="12.75" x14ac:dyDescent="0.15"/>
    <row r="373" ht="12.75" x14ac:dyDescent="0.15"/>
    <row r="374" ht="12.75" x14ac:dyDescent="0.15"/>
    <row r="375" ht="12.75" x14ac:dyDescent="0.15"/>
    <row r="376" ht="12.75" x14ac:dyDescent="0.15"/>
    <row r="377" ht="12.75" x14ac:dyDescent="0.15"/>
    <row r="378" ht="12.75" x14ac:dyDescent="0.15"/>
    <row r="379" ht="12.75" x14ac:dyDescent="0.15"/>
    <row r="380" ht="12.75" x14ac:dyDescent="0.15"/>
    <row r="381" ht="12.75" x14ac:dyDescent="0.15"/>
    <row r="382" ht="12.75" x14ac:dyDescent="0.15"/>
    <row r="383" ht="12.75" x14ac:dyDescent="0.15"/>
    <row r="384" ht="12.75" x14ac:dyDescent="0.15"/>
    <row r="385" ht="12.75" x14ac:dyDescent="0.15"/>
    <row r="386" ht="12.75" x14ac:dyDescent="0.15"/>
    <row r="387" ht="12.75" x14ac:dyDescent="0.15"/>
    <row r="388" ht="12.75" x14ac:dyDescent="0.15"/>
    <row r="389" ht="12.75" x14ac:dyDescent="0.15"/>
    <row r="390" ht="12.75" x14ac:dyDescent="0.15"/>
    <row r="391" ht="12.75" x14ac:dyDescent="0.15"/>
    <row r="392" ht="12.75" x14ac:dyDescent="0.15"/>
    <row r="393" ht="12.75" x14ac:dyDescent="0.15"/>
    <row r="394" ht="12.75" x14ac:dyDescent="0.15"/>
    <row r="395" ht="12.75" x14ac:dyDescent="0.15"/>
    <row r="396" ht="12.75" x14ac:dyDescent="0.15"/>
    <row r="397" ht="12.75" x14ac:dyDescent="0.15"/>
    <row r="398" ht="12.75" x14ac:dyDescent="0.15"/>
    <row r="399" ht="12.75" x14ac:dyDescent="0.15"/>
    <row r="400" ht="12.75" x14ac:dyDescent="0.15"/>
    <row r="401" ht="12.75" x14ac:dyDescent="0.15"/>
    <row r="402" ht="12.75" x14ac:dyDescent="0.15"/>
    <row r="403" ht="12.75" x14ac:dyDescent="0.15"/>
    <row r="404" ht="12.75" x14ac:dyDescent="0.15"/>
    <row r="405" ht="12.75" x14ac:dyDescent="0.15"/>
    <row r="406" ht="12.75" x14ac:dyDescent="0.15"/>
    <row r="407" ht="12.75" x14ac:dyDescent="0.15"/>
    <row r="408" ht="12.75" x14ac:dyDescent="0.15"/>
    <row r="409" ht="12.75" x14ac:dyDescent="0.15"/>
    <row r="410" ht="12.75" x14ac:dyDescent="0.15"/>
    <row r="411" ht="12.75" x14ac:dyDescent="0.15"/>
    <row r="412" ht="12.75" x14ac:dyDescent="0.15"/>
    <row r="413" ht="12.75" x14ac:dyDescent="0.15"/>
    <row r="414" ht="12.75" x14ac:dyDescent="0.15"/>
    <row r="415" ht="12.75" x14ac:dyDescent="0.15"/>
    <row r="416" ht="12.75" x14ac:dyDescent="0.15"/>
    <row r="417" ht="12.75" x14ac:dyDescent="0.15"/>
    <row r="418" ht="12.75" x14ac:dyDescent="0.15"/>
    <row r="419" ht="12.75" x14ac:dyDescent="0.15"/>
    <row r="420" ht="12.75" x14ac:dyDescent="0.15"/>
    <row r="421" ht="12.75" x14ac:dyDescent="0.15"/>
    <row r="422" ht="12.75" x14ac:dyDescent="0.15"/>
    <row r="423" ht="12.75" x14ac:dyDescent="0.15"/>
    <row r="424" ht="12.75" x14ac:dyDescent="0.15"/>
    <row r="425" ht="12.75" x14ac:dyDescent="0.15"/>
    <row r="426" ht="12.75" x14ac:dyDescent="0.15"/>
    <row r="427" ht="12.75" x14ac:dyDescent="0.15"/>
    <row r="428" ht="12.75" x14ac:dyDescent="0.15"/>
    <row r="429" ht="12.75" x14ac:dyDescent="0.15"/>
    <row r="430" ht="12.75" x14ac:dyDescent="0.15"/>
    <row r="431" ht="12.75" x14ac:dyDescent="0.15"/>
    <row r="432" ht="12.75" x14ac:dyDescent="0.15"/>
    <row r="433" ht="12.75" x14ac:dyDescent="0.15"/>
    <row r="434" ht="12.75" x14ac:dyDescent="0.15"/>
    <row r="435" ht="12.75" x14ac:dyDescent="0.15"/>
    <row r="436" ht="12.75" x14ac:dyDescent="0.15"/>
    <row r="437" ht="12.75" x14ac:dyDescent="0.15"/>
    <row r="438" ht="12.75" x14ac:dyDescent="0.15"/>
    <row r="439" ht="12.75" x14ac:dyDescent="0.15"/>
    <row r="440" ht="12.75" x14ac:dyDescent="0.15"/>
    <row r="441" ht="12.75" x14ac:dyDescent="0.15"/>
    <row r="442" ht="12.75" x14ac:dyDescent="0.15"/>
    <row r="443" ht="12.75" x14ac:dyDescent="0.15"/>
    <row r="444" ht="12.75" x14ac:dyDescent="0.15"/>
    <row r="445" ht="12.75" x14ac:dyDescent="0.15"/>
    <row r="446" ht="12.75" x14ac:dyDescent="0.15"/>
    <row r="447" ht="12.75" x14ac:dyDescent="0.15"/>
    <row r="448" ht="12.75" x14ac:dyDescent="0.15"/>
    <row r="449" ht="12.75" x14ac:dyDescent="0.15"/>
    <row r="450" ht="12.75" x14ac:dyDescent="0.15"/>
    <row r="451" ht="12.75" x14ac:dyDescent="0.15"/>
    <row r="452" ht="12.75" x14ac:dyDescent="0.15"/>
    <row r="453" ht="12.75" x14ac:dyDescent="0.15"/>
    <row r="454" ht="12.75" x14ac:dyDescent="0.15"/>
    <row r="455" ht="12.75" x14ac:dyDescent="0.15"/>
    <row r="456" ht="12.75" x14ac:dyDescent="0.15"/>
    <row r="457" ht="12.75" x14ac:dyDescent="0.15"/>
    <row r="458" ht="12.75" x14ac:dyDescent="0.15"/>
    <row r="459" ht="12.75" x14ac:dyDescent="0.15"/>
    <row r="460" ht="12.75" x14ac:dyDescent="0.15"/>
    <row r="461" ht="12.75" x14ac:dyDescent="0.15"/>
    <row r="462" ht="12.75" x14ac:dyDescent="0.15"/>
    <row r="463" ht="12.75" x14ac:dyDescent="0.15"/>
    <row r="464" ht="12.75" x14ac:dyDescent="0.15"/>
    <row r="465" ht="12.75" x14ac:dyDescent="0.15"/>
    <row r="466" ht="12.75" x14ac:dyDescent="0.15"/>
    <row r="467" ht="12.75" x14ac:dyDescent="0.15"/>
    <row r="468" ht="12.75" x14ac:dyDescent="0.15"/>
    <row r="469" ht="12.75" x14ac:dyDescent="0.15"/>
    <row r="470" ht="12.75" x14ac:dyDescent="0.15"/>
    <row r="471" ht="12.75" x14ac:dyDescent="0.15"/>
    <row r="472" ht="12.75" x14ac:dyDescent="0.15"/>
    <row r="473" ht="12.75" x14ac:dyDescent="0.15"/>
    <row r="474" ht="12.75" x14ac:dyDescent="0.15"/>
    <row r="475" ht="12.75" x14ac:dyDescent="0.15"/>
    <row r="476" ht="12.75" x14ac:dyDescent="0.15"/>
    <row r="477" ht="12.75" x14ac:dyDescent="0.15"/>
    <row r="478" ht="12.75" x14ac:dyDescent="0.15"/>
    <row r="479" ht="12.75" x14ac:dyDescent="0.15"/>
    <row r="480" ht="12.75" x14ac:dyDescent="0.15"/>
    <row r="481" ht="12.75" x14ac:dyDescent="0.15"/>
    <row r="482" ht="12.75" x14ac:dyDescent="0.15"/>
    <row r="483" ht="12.75" x14ac:dyDescent="0.15"/>
    <row r="484" ht="12.75" x14ac:dyDescent="0.15"/>
    <row r="485" ht="12.75" x14ac:dyDescent="0.15"/>
    <row r="486" ht="12.75" x14ac:dyDescent="0.15"/>
    <row r="487" ht="12.75" x14ac:dyDescent="0.15"/>
    <row r="488" ht="12.75" x14ac:dyDescent="0.15"/>
    <row r="489" ht="12.75" x14ac:dyDescent="0.15"/>
    <row r="490" ht="12.75" x14ac:dyDescent="0.15"/>
    <row r="491" ht="12.75" x14ac:dyDescent="0.15"/>
    <row r="492" ht="12.75" x14ac:dyDescent="0.15"/>
    <row r="493" ht="12.75" x14ac:dyDescent="0.15"/>
    <row r="494" ht="12.75" x14ac:dyDescent="0.15"/>
    <row r="495" ht="12.75" x14ac:dyDescent="0.15"/>
    <row r="496" ht="12.75" x14ac:dyDescent="0.15"/>
    <row r="497" ht="12.75" x14ac:dyDescent="0.15"/>
    <row r="498" ht="12.75" x14ac:dyDescent="0.15"/>
    <row r="499" ht="12.75" x14ac:dyDescent="0.15"/>
    <row r="500" ht="12.75" x14ac:dyDescent="0.15"/>
    <row r="501" ht="12.75" x14ac:dyDescent="0.15"/>
    <row r="502" ht="12.75" x14ac:dyDescent="0.15"/>
    <row r="503" ht="12.75" x14ac:dyDescent="0.15"/>
    <row r="504" ht="12.75" x14ac:dyDescent="0.15"/>
    <row r="505" ht="12.75" x14ac:dyDescent="0.15"/>
    <row r="506" ht="12.75" x14ac:dyDescent="0.15"/>
    <row r="507" ht="12.75" x14ac:dyDescent="0.15"/>
    <row r="508" ht="12.75" x14ac:dyDescent="0.15"/>
    <row r="509" ht="12.75" x14ac:dyDescent="0.15"/>
    <row r="510" ht="12.75" x14ac:dyDescent="0.15"/>
    <row r="511" ht="12.75" x14ac:dyDescent="0.15"/>
    <row r="512" ht="12.75" x14ac:dyDescent="0.15"/>
    <row r="513" ht="12.75" x14ac:dyDescent="0.15"/>
  </sheetData>
  <sortState xmlns:xlrd2="http://schemas.microsoft.com/office/spreadsheetml/2017/richdata2" ref="A8:O11">
    <sortCondition descending="1" ref="O8:O11"/>
  </sortState>
  <mergeCells count="9">
    <mergeCell ref="A1:O1"/>
    <mergeCell ref="O3:O7"/>
    <mergeCell ref="A3:B6"/>
    <mergeCell ref="C3:D5"/>
    <mergeCell ref="E3:F5"/>
    <mergeCell ref="G3:H5"/>
    <mergeCell ref="I3:J5"/>
    <mergeCell ref="K3:L5"/>
    <mergeCell ref="M3:N5"/>
  </mergeCells>
  <conditionalFormatting sqref="A8:B9 A10 A11:B513">
    <cfRule type="expression" dxfId="4" priority="10">
      <formula>#REF!=""</formula>
    </cfRule>
  </conditionalFormatting>
  <conditionalFormatting sqref="A7:B7">
    <cfRule type="expression" dxfId="3" priority="9">
      <formula>#REF!=""</formula>
    </cfRule>
  </conditionalFormatting>
  <conditionalFormatting sqref="A7:B9 A10 A11:B513">
    <cfRule type="expression" dxfId="2" priority="11">
      <formula>#REF!=""</formula>
    </cfRule>
  </conditionalFormatting>
  <conditionalFormatting sqref="B10">
    <cfRule type="expression" dxfId="1" priority="1">
      <formula>#REF!=""</formula>
    </cfRule>
  </conditionalFormatting>
  <conditionalFormatting sqref="B10">
    <cfRule type="expression" dxfId="0" priority="2">
      <formula>#REF!=""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  <outlinePr summaryBelow="0" summaryRight="0"/>
  </sheetPr>
  <dimension ref="A1:Q501"/>
  <sheetViews>
    <sheetView zoomScale="90" zoomScaleNormal="90" workbookViewId="0">
      <selection activeCell="C8" sqref="C8"/>
    </sheetView>
  </sheetViews>
  <sheetFormatPr defaultColWidth="15.1015625" defaultRowHeight="15" customHeight="1" x14ac:dyDescent="0.15"/>
  <cols>
    <col min="1" max="1" width="7.55078125" style="2" customWidth="1"/>
    <col min="2" max="2" width="8.62890625" style="1" customWidth="1"/>
    <col min="3" max="3" width="21.57421875" style="1" customWidth="1"/>
    <col min="4" max="4" width="28.72265625" style="9" customWidth="1"/>
    <col min="5" max="17" width="6.7421875" style="2" customWidth="1"/>
    <col min="18" max="16384" width="15.1015625" style="1"/>
  </cols>
  <sheetData>
    <row r="1" spans="1:17" ht="21.75" customHeight="1" x14ac:dyDescent="0.2">
      <c r="A1" s="84" t="s">
        <v>100</v>
      </c>
      <c r="B1" s="85"/>
      <c r="C1" s="85"/>
      <c r="D1" s="85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7"/>
      <c r="Q1" s="87"/>
    </row>
    <row r="2" spans="1:17" ht="6.75" customHeight="1" x14ac:dyDescent="0.15"/>
    <row r="3" spans="1:17" ht="45" customHeight="1" x14ac:dyDescent="0.15">
      <c r="A3" s="59" t="s">
        <v>43</v>
      </c>
      <c r="B3" s="60"/>
      <c r="C3" s="60"/>
      <c r="D3" s="61"/>
      <c r="E3" s="53" t="s">
        <v>93</v>
      </c>
      <c r="F3" s="54"/>
      <c r="G3" s="71" t="s">
        <v>183</v>
      </c>
      <c r="H3" s="72"/>
      <c r="I3" s="71" t="s">
        <v>184</v>
      </c>
      <c r="J3" s="72"/>
      <c r="K3" s="53" t="s">
        <v>5</v>
      </c>
      <c r="L3" s="77"/>
      <c r="M3" s="71" t="s">
        <v>180</v>
      </c>
      <c r="N3" s="72"/>
      <c r="O3" s="71" t="s">
        <v>182</v>
      </c>
      <c r="P3" s="72"/>
      <c r="Q3" s="80" t="s">
        <v>4</v>
      </c>
    </row>
    <row r="4" spans="1:17" ht="15" customHeight="1" x14ac:dyDescent="0.15">
      <c r="A4" s="62"/>
      <c r="B4" s="63"/>
      <c r="C4" s="63"/>
      <c r="D4" s="64"/>
      <c r="E4" s="55"/>
      <c r="F4" s="56"/>
      <c r="G4" s="73"/>
      <c r="H4" s="74"/>
      <c r="I4" s="73"/>
      <c r="J4" s="74"/>
      <c r="K4" s="55"/>
      <c r="L4" s="78"/>
      <c r="M4" s="73"/>
      <c r="N4" s="74"/>
      <c r="O4" s="73"/>
      <c r="P4" s="74"/>
      <c r="Q4" s="81"/>
    </row>
    <row r="5" spans="1:17" ht="24" customHeight="1" x14ac:dyDescent="0.15">
      <c r="A5" s="65"/>
      <c r="B5" s="66"/>
      <c r="C5" s="66"/>
      <c r="D5" s="67"/>
      <c r="E5" s="57"/>
      <c r="F5" s="58"/>
      <c r="G5" s="75"/>
      <c r="H5" s="76"/>
      <c r="I5" s="75"/>
      <c r="J5" s="76"/>
      <c r="K5" s="57"/>
      <c r="L5" s="79"/>
      <c r="M5" s="75"/>
      <c r="N5" s="76"/>
      <c r="O5" s="75"/>
      <c r="P5" s="76"/>
      <c r="Q5" s="81"/>
    </row>
    <row r="6" spans="1:17" ht="51.75" customHeight="1" x14ac:dyDescent="0.15">
      <c r="A6" s="68"/>
      <c r="B6" s="69"/>
      <c r="C6" s="69"/>
      <c r="D6" s="70"/>
      <c r="E6" s="4">
        <v>44695</v>
      </c>
      <c r="F6" s="5" t="s">
        <v>50</v>
      </c>
      <c r="G6" s="6">
        <v>44702</v>
      </c>
      <c r="H6" s="5" t="s">
        <v>181</v>
      </c>
      <c r="I6" s="6">
        <v>44702</v>
      </c>
      <c r="J6" s="5" t="s">
        <v>50</v>
      </c>
      <c r="K6" s="6">
        <v>44745</v>
      </c>
      <c r="L6" s="5" t="s">
        <v>50</v>
      </c>
      <c r="M6" s="6">
        <v>44807</v>
      </c>
      <c r="N6" s="5" t="s">
        <v>181</v>
      </c>
      <c r="O6" s="6">
        <v>44807</v>
      </c>
      <c r="P6" s="5" t="s">
        <v>50</v>
      </c>
      <c r="Q6" s="82"/>
    </row>
    <row r="7" spans="1:17" ht="40.5" customHeight="1" x14ac:dyDescent="0.15">
      <c r="A7" s="11" t="s">
        <v>3</v>
      </c>
      <c r="B7" s="10" t="s">
        <v>0</v>
      </c>
      <c r="C7" s="10" t="s">
        <v>1</v>
      </c>
      <c r="D7" s="10" t="s">
        <v>2</v>
      </c>
      <c r="E7" s="5" t="s">
        <v>7</v>
      </c>
      <c r="F7" s="5" t="s">
        <v>8</v>
      </c>
      <c r="G7" s="5" t="s">
        <v>7</v>
      </c>
      <c r="H7" s="5" t="s">
        <v>8</v>
      </c>
      <c r="I7" s="5" t="s">
        <v>7</v>
      </c>
      <c r="J7" s="5" t="s">
        <v>8</v>
      </c>
      <c r="K7" s="5" t="s">
        <v>7</v>
      </c>
      <c r="L7" s="5" t="s">
        <v>8</v>
      </c>
      <c r="M7" s="5" t="s">
        <v>7</v>
      </c>
      <c r="N7" s="5" t="s">
        <v>8</v>
      </c>
      <c r="O7" s="5" t="s">
        <v>7</v>
      </c>
      <c r="P7" s="5" t="s">
        <v>8</v>
      </c>
      <c r="Q7" s="83"/>
    </row>
    <row r="8" spans="1:17" ht="15" customHeight="1" x14ac:dyDescent="0.15">
      <c r="A8" s="26">
        <v>1</v>
      </c>
      <c r="B8" s="38" t="s">
        <v>51</v>
      </c>
      <c r="C8" s="41" t="s">
        <v>57</v>
      </c>
      <c r="D8" s="41" t="s">
        <v>14</v>
      </c>
      <c r="E8" s="26"/>
      <c r="F8" s="26"/>
      <c r="G8" s="26"/>
      <c r="H8" s="26"/>
      <c r="I8" s="26"/>
      <c r="J8" s="26"/>
      <c r="K8" s="25">
        <v>4.6597222222222227E-2</v>
      </c>
      <c r="L8" s="21">
        <v>350</v>
      </c>
      <c r="M8" s="26"/>
      <c r="N8" s="21"/>
      <c r="O8" s="26"/>
      <c r="P8" s="21"/>
      <c r="Q8" s="21">
        <v>350</v>
      </c>
    </row>
    <row r="9" spans="1:17" ht="15" customHeight="1" x14ac:dyDescent="0.15">
      <c r="A9" s="26">
        <v>2</v>
      </c>
      <c r="B9" s="38" t="s">
        <v>150</v>
      </c>
      <c r="C9" s="41" t="s">
        <v>168</v>
      </c>
      <c r="D9" s="42" t="s">
        <v>14</v>
      </c>
      <c r="E9" s="26"/>
      <c r="F9" s="26"/>
      <c r="G9" s="25"/>
      <c r="H9" s="21"/>
      <c r="I9" s="25"/>
      <c r="J9" s="21"/>
      <c r="K9" s="26"/>
      <c r="L9" s="26"/>
      <c r="M9" s="25">
        <v>9.6458333333333326E-2</v>
      </c>
      <c r="N9" s="23">
        <v>300</v>
      </c>
      <c r="O9" s="23"/>
      <c r="P9" s="21"/>
      <c r="Q9" s="21">
        <v>300</v>
      </c>
    </row>
    <row r="10" spans="1:17" ht="15" customHeight="1" x14ac:dyDescent="0.15">
      <c r="A10" s="26">
        <v>3</v>
      </c>
      <c r="B10" s="39" t="s">
        <v>21</v>
      </c>
      <c r="C10" s="41" t="s">
        <v>173</v>
      </c>
      <c r="D10" s="42" t="s">
        <v>145</v>
      </c>
      <c r="E10" s="26"/>
      <c r="F10" s="26"/>
      <c r="G10" s="26"/>
      <c r="H10" s="26"/>
      <c r="I10" s="26"/>
      <c r="J10" s="26"/>
      <c r="K10" s="26"/>
      <c r="L10" s="26"/>
      <c r="M10" s="25">
        <v>0.1013888888888889</v>
      </c>
      <c r="N10" s="23">
        <v>285.41095890410952</v>
      </c>
      <c r="O10" s="23"/>
      <c r="P10" s="21"/>
      <c r="Q10" s="21">
        <v>285.41095890410952</v>
      </c>
    </row>
    <row r="11" spans="1:17" ht="15" customHeight="1" x14ac:dyDescent="0.15">
      <c r="A11" s="26">
        <v>4</v>
      </c>
      <c r="B11" s="38" t="s">
        <v>33</v>
      </c>
      <c r="C11" s="41" t="s">
        <v>118</v>
      </c>
      <c r="D11" s="41" t="s">
        <v>10</v>
      </c>
      <c r="E11" s="26"/>
      <c r="F11" s="26"/>
      <c r="G11" s="25"/>
      <c r="H11" s="21"/>
      <c r="I11" s="25"/>
      <c r="J11" s="21"/>
      <c r="K11" s="25">
        <v>6.1759259259259257E-2</v>
      </c>
      <c r="L11" s="21">
        <v>264.07421289355324</v>
      </c>
      <c r="M11" s="26"/>
      <c r="N11" s="21"/>
      <c r="O11" s="26"/>
      <c r="P11" s="21"/>
      <c r="Q11" s="21">
        <v>264.07421289355324</v>
      </c>
    </row>
    <row r="12" spans="1:17" ht="12.75" x14ac:dyDescent="0.15"/>
    <row r="13" spans="1:17" ht="12.75" x14ac:dyDescent="0.15"/>
    <row r="14" spans="1:17" ht="12.75" x14ac:dyDescent="0.15"/>
    <row r="15" spans="1:17" ht="12.75" x14ac:dyDescent="0.15"/>
    <row r="16" spans="1:17" ht="12.75" x14ac:dyDescent="0.15"/>
    <row r="17" ht="12.75" x14ac:dyDescent="0.15"/>
    <row r="18" ht="12.75" x14ac:dyDescent="0.15"/>
    <row r="19" ht="12.75" x14ac:dyDescent="0.15"/>
    <row r="20" ht="12.75" x14ac:dyDescent="0.15"/>
    <row r="21" ht="12.75" x14ac:dyDescent="0.15"/>
    <row r="22" ht="12.75" x14ac:dyDescent="0.15"/>
    <row r="23" ht="12.75" x14ac:dyDescent="0.15"/>
    <row r="24" ht="12.75" x14ac:dyDescent="0.15"/>
    <row r="25" ht="12.75" x14ac:dyDescent="0.15"/>
    <row r="26" ht="12.75" x14ac:dyDescent="0.15"/>
    <row r="27" ht="12.75" x14ac:dyDescent="0.15"/>
    <row r="28" ht="12.75" x14ac:dyDescent="0.15"/>
    <row r="29" ht="12.75" x14ac:dyDescent="0.15"/>
    <row r="30" ht="12.75" x14ac:dyDescent="0.15"/>
    <row r="31" ht="12.75" x14ac:dyDescent="0.15"/>
    <row r="32" ht="12.75" x14ac:dyDescent="0.15"/>
    <row r="33" ht="12.75" x14ac:dyDescent="0.15"/>
    <row r="34" ht="12.75" x14ac:dyDescent="0.15"/>
    <row r="35" ht="12.75" x14ac:dyDescent="0.15"/>
    <row r="36" ht="12.75" x14ac:dyDescent="0.15"/>
    <row r="37" ht="12.75" x14ac:dyDescent="0.15"/>
    <row r="38" ht="12.75" x14ac:dyDescent="0.15"/>
    <row r="39" ht="12.75" x14ac:dyDescent="0.15"/>
    <row r="40" ht="12.75" x14ac:dyDescent="0.15"/>
    <row r="41" ht="12.75" x14ac:dyDescent="0.15"/>
    <row r="42" ht="12.75" x14ac:dyDescent="0.15"/>
    <row r="43" ht="12.75" x14ac:dyDescent="0.15"/>
    <row r="44" ht="12.75" x14ac:dyDescent="0.15"/>
    <row r="45" ht="12.75" x14ac:dyDescent="0.15"/>
    <row r="46" ht="12.75" x14ac:dyDescent="0.15"/>
    <row r="47" ht="12.75" x14ac:dyDescent="0.15"/>
    <row r="48" ht="12.75" x14ac:dyDescent="0.15"/>
    <row r="49" ht="12.75" x14ac:dyDescent="0.15"/>
    <row r="50" ht="12.75" x14ac:dyDescent="0.15"/>
    <row r="51" ht="12.75" x14ac:dyDescent="0.15"/>
    <row r="52" ht="12.75" x14ac:dyDescent="0.15"/>
    <row r="53" ht="12.75" x14ac:dyDescent="0.15"/>
    <row r="54" ht="12.75" x14ac:dyDescent="0.15"/>
    <row r="55" ht="12.75" x14ac:dyDescent="0.15"/>
    <row r="56" ht="12.75" x14ac:dyDescent="0.15"/>
    <row r="57" ht="12.75" x14ac:dyDescent="0.15"/>
    <row r="58" ht="12.75" x14ac:dyDescent="0.15"/>
    <row r="59" ht="12.75" x14ac:dyDescent="0.15"/>
    <row r="60" ht="12.75" x14ac:dyDescent="0.15"/>
    <row r="61" ht="12.75" x14ac:dyDescent="0.15"/>
    <row r="62" ht="12.75" x14ac:dyDescent="0.15"/>
    <row r="63" ht="12.75" x14ac:dyDescent="0.15"/>
    <row r="64" ht="12.75" x14ac:dyDescent="0.15"/>
    <row r="65" ht="12.75" x14ac:dyDescent="0.15"/>
    <row r="66" ht="12.75" x14ac:dyDescent="0.15"/>
    <row r="67" ht="12.75" x14ac:dyDescent="0.15"/>
    <row r="68" ht="12.75" x14ac:dyDescent="0.15"/>
    <row r="69" ht="12.75" x14ac:dyDescent="0.15"/>
    <row r="70" ht="12.75" x14ac:dyDescent="0.15"/>
    <row r="71" ht="12.75" x14ac:dyDescent="0.15"/>
    <row r="72" ht="12.75" x14ac:dyDescent="0.15"/>
    <row r="73" ht="12.75" x14ac:dyDescent="0.15"/>
    <row r="74" ht="12.75" x14ac:dyDescent="0.15"/>
    <row r="75" ht="12.75" x14ac:dyDescent="0.15"/>
    <row r="76" ht="12.75" x14ac:dyDescent="0.15"/>
    <row r="77" ht="12.75" x14ac:dyDescent="0.15"/>
    <row r="78" ht="12.75" x14ac:dyDescent="0.15"/>
    <row r="79" ht="12.75" x14ac:dyDescent="0.15"/>
    <row r="80" ht="12.75" x14ac:dyDescent="0.15"/>
    <row r="81" ht="12.75" x14ac:dyDescent="0.15"/>
    <row r="82" ht="12.75" x14ac:dyDescent="0.15"/>
    <row r="83" ht="12.75" x14ac:dyDescent="0.15"/>
    <row r="84" ht="12.75" x14ac:dyDescent="0.15"/>
    <row r="85" ht="12.75" x14ac:dyDescent="0.15"/>
    <row r="86" ht="12.75" x14ac:dyDescent="0.15"/>
    <row r="87" ht="12.75" x14ac:dyDescent="0.15"/>
    <row r="88" ht="12.75" x14ac:dyDescent="0.15"/>
    <row r="89" ht="12.75" x14ac:dyDescent="0.15"/>
    <row r="90" ht="12.75" x14ac:dyDescent="0.15"/>
    <row r="91" ht="12.75" x14ac:dyDescent="0.15"/>
    <row r="92" ht="12.75" x14ac:dyDescent="0.15"/>
    <row r="93" ht="12.75" x14ac:dyDescent="0.15"/>
    <row r="94" ht="12.75" x14ac:dyDescent="0.15"/>
    <row r="95" ht="12.75" x14ac:dyDescent="0.15"/>
    <row r="96" ht="12.75" x14ac:dyDescent="0.15"/>
    <row r="97" ht="12.75" x14ac:dyDescent="0.15"/>
    <row r="98" ht="12.75" x14ac:dyDescent="0.15"/>
    <row r="99" ht="12.75" x14ac:dyDescent="0.15"/>
    <row r="100" ht="12.75" x14ac:dyDescent="0.15"/>
    <row r="101" ht="12.75" x14ac:dyDescent="0.15"/>
    <row r="102" ht="12.75" x14ac:dyDescent="0.15"/>
    <row r="103" ht="12.75" x14ac:dyDescent="0.15"/>
    <row r="104" ht="12.75" x14ac:dyDescent="0.15"/>
    <row r="105" ht="12.75" x14ac:dyDescent="0.15"/>
    <row r="106" ht="12.75" x14ac:dyDescent="0.15"/>
    <row r="107" ht="12.75" x14ac:dyDescent="0.15"/>
    <row r="108" ht="12.75" x14ac:dyDescent="0.15"/>
    <row r="109" ht="12.75" x14ac:dyDescent="0.15"/>
    <row r="110" ht="12.75" x14ac:dyDescent="0.15"/>
    <row r="111" ht="12.75" x14ac:dyDescent="0.15"/>
    <row r="112" ht="12.75" x14ac:dyDescent="0.15"/>
    <row r="113" ht="12.75" x14ac:dyDescent="0.15"/>
    <row r="114" ht="12.75" x14ac:dyDescent="0.15"/>
    <row r="115" ht="12.75" x14ac:dyDescent="0.15"/>
    <row r="116" ht="12.75" x14ac:dyDescent="0.15"/>
    <row r="117" ht="12.75" x14ac:dyDescent="0.15"/>
    <row r="118" ht="12.75" x14ac:dyDescent="0.15"/>
    <row r="119" ht="12.75" x14ac:dyDescent="0.15"/>
    <row r="120" ht="12.75" x14ac:dyDescent="0.15"/>
    <row r="121" ht="12.75" x14ac:dyDescent="0.15"/>
    <row r="122" ht="12.75" x14ac:dyDescent="0.15"/>
    <row r="123" ht="12.75" x14ac:dyDescent="0.15"/>
    <row r="124" ht="12.75" x14ac:dyDescent="0.15"/>
    <row r="125" ht="12.75" x14ac:dyDescent="0.15"/>
    <row r="126" ht="12.75" x14ac:dyDescent="0.15"/>
    <row r="127" ht="12.75" x14ac:dyDescent="0.15"/>
    <row r="128" ht="12.75" x14ac:dyDescent="0.15"/>
    <row r="129" ht="12.75" x14ac:dyDescent="0.15"/>
    <row r="130" ht="12.75" x14ac:dyDescent="0.15"/>
    <row r="131" ht="12.75" x14ac:dyDescent="0.15"/>
    <row r="132" ht="12.75" x14ac:dyDescent="0.15"/>
    <row r="133" ht="12.75" x14ac:dyDescent="0.15"/>
    <row r="134" ht="12.75" x14ac:dyDescent="0.15"/>
    <row r="135" ht="12.75" x14ac:dyDescent="0.15"/>
    <row r="136" ht="12.75" x14ac:dyDescent="0.15"/>
    <row r="137" ht="12.75" x14ac:dyDescent="0.15"/>
    <row r="138" ht="12.75" x14ac:dyDescent="0.15"/>
    <row r="139" ht="12.75" x14ac:dyDescent="0.15"/>
    <row r="140" ht="12.75" x14ac:dyDescent="0.15"/>
    <row r="141" ht="12.75" x14ac:dyDescent="0.15"/>
    <row r="142" ht="12.75" x14ac:dyDescent="0.15"/>
    <row r="143" ht="12.75" x14ac:dyDescent="0.15"/>
    <row r="144" ht="12.75" x14ac:dyDescent="0.15"/>
    <row r="145" ht="12.75" x14ac:dyDescent="0.15"/>
    <row r="146" ht="12.75" x14ac:dyDescent="0.15"/>
    <row r="147" ht="12.75" x14ac:dyDescent="0.15"/>
    <row r="148" ht="12.75" x14ac:dyDescent="0.15"/>
    <row r="149" ht="12.75" x14ac:dyDescent="0.15"/>
    <row r="150" ht="12.75" x14ac:dyDescent="0.15"/>
    <row r="151" ht="12.75" x14ac:dyDescent="0.15"/>
    <row r="152" ht="12.75" x14ac:dyDescent="0.15"/>
    <row r="153" ht="12.75" x14ac:dyDescent="0.15"/>
    <row r="154" ht="12.75" x14ac:dyDescent="0.15"/>
    <row r="155" ht="12.75" x14ac:dyDescent="0.15"/>
    <row r="156" ht="12.75" x14ac:dyDescent="0.15"/>
    <row r="157" ht="12.75" x14ac:dyDescent="0.15"/>
    <row r="158" ht="12.75" x14ac:dyDescent="0.15"/>
    <row r="159" ht="12.75" x14ac:dyDescent="0.15"/>
    <row r="160" ht="12.75" x14ac:dyDescent="0.15"/>
    <row r="161" ht="12.75" x14ac:dyDescent="0.15"/>
    <row r="162" ht="12.75" x14ac:dyDescent="0.15"/>
    <row r="163" ht="12.75" x14ac:dyDescent="0.15"/>
    <row r="164" ht="12.75" x14ac:dyDescent="0.15"/>
    <row r="165" ht="12.75" x14ac:dyDescent="0.15"/>
    <row r="166" ht="12.75" x14ac:dyDescent="0.15"/>
    <row r="167" ht="12.75" x14ac:dyDescent="0.15"/>
    <row r="168" ht="12.75" x14ac:dyDescent="0.15"/>
    <row r="169" ht="12.75" x14ac:dyDescent="0.15"/>
    <row r="170" ht="12.75" x14ac:dyDescent="0.15"/>
    <row r="171" ht="12.75" x14ac:dyDescent="0.15"/>
    <row r="172" ht="12.75" x14ac:dyDescent="0.15"/>
    <row r="173" ht="12.75" x14ac:dyDescent="0.15"/>
    <row r="174" ht="12.75" x14ac:dyDescent="0.15"/>
    <row r="175" ht="12.75" x14ac:dyDescent="0.15"/>
    <row r="176" ht="12.75" x14ac:dyDescent="0.15"/>
    <row r="177" ht="12.75" x14ac:dyDescent="0.15"/>
    <row r="178" ht="12.75" x14ac:dyDescent="0.15"/>
    <row r="179" ht="12.75" x14ac:dyDescent="0.15"/>
    <row r="180" ht="12.75" x14ac:dyDescent="0.15"/>
    <row r="181" ht="12.75" x14ac:dyDescent="0.15"/>
    <row r="182" ht="12.75" x14ac:dyDescent="0.15"/>
    <row r="183" ht="12.75" x14ac:dyDescent="0.15"/>
    <row r="184" ht="12.75" x14ac:dyDescent="0.15"/>
    <row r="185" ht="12.75" x14ac:dyDescent="0.15"/>
    <row r="186" ht="12.75" x14ac:dyDescent="0.15"/>
    <row r="187" ht="12.75" x14ac:dyDescent="0.15"/>
    <row r="188" ht="12.75" x14ac:dyDescent="0.15"/>
    <row r="189" ht="12.75" x14ac:dyDescent="0.15"/>
    <row r="190" ht="12.75" x14ac:dyDescent="0.15"/>
    <row r="191" ht="12.75" x14ac:dyDescent="0.15"/>
    <row r="192" ht="12.75" x14ac:dyDescent="0.15"/>
    <row r="193" ht="12.75" x14ac:dyDescent="0.15"/>
    <row r="194" ht="12.75" x14ac:dyDescent="0.15"/>
    <row r="195" ht="12.75" x14ac:dyDescent="0.15"/>
    <row r="196" ht="12.75" x14ac:dyDescent="0.15"/>
    <row r="197" ht="12.75" x14ac:dyDescent="0.15"/>
    <row r="198" ht="12.75" x14ac:dyDescent="0.15"/>
    <row r="199" ht="12.75" x14ac:dyDescent="0.15"/>
    <row r="200" ht="12.75" x14ac:dyDescent="0.15"/>
    <row r="201" ht="12.75" x14ac:dyDescent="0.15"/>
    <row r="202" ht="12.75" x14ac:dyDescent="0.15"/>
    <row r="203" ht="12.75" x14ac:dyDescent="0.15"/>
    <row r="204" ht="12.75" x14ac:dyDescent="0.15"/>
    <row r="205" ht="12.75" x14ac:dyDescent="0.15"/>
    <row r="206" ht="12.75" x14ac:dyDescent="0.15"/>
    <row r="207" ht="12.75" x14ac:dyDescent="0.15"/>
    <row r="208" ht="12.75" x14ac:dyDescent="0.15"/>
    <row r="209" ht="12.75" x14ac:dyDescent="0.15"/>
    <row r="210" ht="12.75" x14ac:dyDescent="0.15"/>
    <row r="211" ht="12.75" x14ac:dyDescent="0.15"/>
    <row r="212" ht="12.75" x14ac:dyDescent="0.15"/>
    <row r="213" ht="12.75" x14ac:dyDescent="0.15"/>
    <row r="214" ht="12.75" x14ac:dyDescent="0.15"/>
    <row r="215" ht="12.75" x14ac:dyDescent="0.15"/>
    <row r="216" ht="12.75" x14ac:dyDescent="0.15"/>
    <row r="217" ht="12.75" x14ac:dyDescent="0.15"/>
    <row r="218" ht="12.75" x14ac:dyDescent="0.15"/>
    <row r="219" ht="12.75" x14ac:dyDescent="0.15"/>
    <row r="220" ht="12.75" x14ac:dyDescent="0.15"/>
    <row r="221" ht="12.75" x14ac:dyDescent="0.15"/>
    <row r="222" ht="12.75" x14ac:dyDescent="0.15"/>
    <row r="223" ht="12.75" x14ac:dyDescent="0.15"/>
    <row r="224" ht="12.75" x14ac:dyDescent="0.15"/>
    <row r="225" ht="12.75" x14ac:dyDescent="0.15"/>
    <row r="226" ht="12.75" x14ac:dyDescent="0.15"/>
    <row r="227" ht="12.75" x14ac:dyDescent="0.15"/>
    <row r="228" ht="12.75" x14ac:dyDescent="0.15"/>
    <row r="229" ht="12.75" x14ac:dyDescent="0.15"/>
    <row r="230" ht="12.75" x14ac:dyDescent="0.15"/>
    <row r="231" ht="12.75" x14ac:dyDescent="0.15"/>
    <row r="232" ht="12.75" x14ac:dyDescent="0.15"/>
    <row r="233" ht="12.75" x14ac:dyDescent="0.15"/>
    <row r="234" ht="12.75" x14ac:dyDescent="0.15"/>
    <row r="235" ht="12.75" x14ac:dyDescent="0.15"/>
    <row r="236" ht="12.75" x14ac:dyDescent="0.15"/>
    <row r="237" ht="12.75" x14ac:dyDescent="0.15"/>
    <row r="238" ht="12.75" x14ac:dyDescent="0.15"/>
    <row r="239" ht="12.75" x14ac:dyDescent="0.15"/>
    <row r="240" ht="12.75" x14ac:dyDescent="0.15"/>
    <row r="241" ht="12.75" x14ac:dyDescent="0.15"/>
    <row r="242" ht="12.75" x14ac:dyDescent="0.15"/>
    <row r="243" ht="12.75" x14ac:dyDescent="0.15"/>
    <row r="244" ht="12.75" x14ac:dyDescent="0.15"/>
    <row r="245" ht="12.75" x14ac:dyDescent="0.15"/>
    <row r="246" ht="12.75" x14ac:dyDescent="0.15"/>
    <row r="247" ht="12.75" x14ac:dyDescent="0.15"/>
    <row r="248" ht="12.75" x14ac:dyDescent="0.15"/>
    <row r="249" ht="12.75" x14ac:dyDescent="0.15"/>
    <row r="250" ht="12.75" x14ac:dyDescent="0.15"/>
    <row r="251" ht="12.75" x14ac:dyDescent="0.15"/>
    <row r="252" ht="12.75" x14ac:dyDescent="0.15"/>
    <row r="253" ht="12.75" x14ac:dyDescent="0.15"/>
    <row r="254" ht="12.75" x14ac:dyDescent="0.15"/>
    <row r="255" ht="12.75" x14ac:dyDescent="0.15"/>
    <row r="256" ht="12.75" x14ac:dyDescent="0.15"/>
    <row r="257" ht="12.75" x14ac:dyDescent="0.15"/>
    <row r="258" ht="12.75" x14ac:dyDescent="0.15"/>
    <row r="259" ht="12.75" x14ac:dyDescent="0.15"/>
    <row r="260" ht="12.75" x14ac:dyDescent="0.15"/>
    <row r="261" ht="12.75" x14ac:dyDescent="0.15"/>
    <row r="262" ht="12.75" x14ac:dyDescent="0.15"/>
    <row r="263" ht="12.75" x14ac:dyDescent="0.15"/>
    <row r="264" ht="12.75" x14ac:dyDescent="0.15"/>
    <row r="265" ht="12.75" x14ac:dyDescent="0.15"/>
    <row r="266" ht="12.75" x14ac:dyDescent="0.15"/>
    <row r="267" ht="12.75" x14ac:dyDescent="0.15"/>
    <row r="268" ht="12.75" x14ac:dyDescent="0.15"/>
    <row r="269" ht="12.75" x14ac:dyDescent="0.15"/>
    <row r="270" ht="12.75" x14ac:dyDescent="0.15"/>
    <row r="271" ht="12.75" x14ac:dyDescent="0.15"/>
    <row r="272" ht="12.75" x14ac:dyDescent="0.15"/>
    <row r="273" ht="12.75" x14ac:dyDescent="0.15"/>
    <row r="274" ht="12.75" x14ac:dyDescent="0.15"/>
    <row r="275" ht="12.75" x14ac:dyDescent="0.15"/>
    <row r="276" ht="12.75" x14ac:dyDescent="0.15"/>
    <row r="277" ht="12.75" x14ac:dyDescent="0.15"/>
    <row r="278" ht="12.75" x14ac:dyDescent="0.15"/>
    <row r="279" ht="12.75" x14ac:dyDescent="0.15"/>
    <row r="280" ht="12.75" x14ac:dyDescent="0.15"/>
    <row r="281" ht="12.75" x14ac:dyDescent="0.15"/>
    <row r="282" ht="12.75" x14ac:dyDescent="0.15"/>
    <row r="283" ht="12.75" x14ac:dyDescent="0.15"/>
    <row r="284" ht="12.75" x14ac:dyDescent="0.15"/>
    <row r="285" ht="12.75" x14ac:dyDescent="0.15"/>
    <row r="286" ht="12.75" x14ac:dyDescent="0.15"/>
    <row r="287" ht="12.75" x14ac:dyDescent="0.15"/>
    <row r="288" ht="12.75" x14ac:dyDescent="0.15"/>
    <row r="289" ht="12.75" x14ac:dyDescent="0.15"/>
    <row r="290" ht="12.75" x14ac:dyDescent="0.15"/>
    <row r="291" ht="12.75" x14ac:dyDescent="0.15"/>
    <row r="292" ht="12.75" x14ac:dyDescent="0.15"/>
    <row r="293" ht="12.75" x14ac:dyDescent="0.15"/>
    <row r="294" ht="12.75" x14ac:dyDescent="0.15"/>
    <row r="295" ht="12.75" x14ac:dyDescent="0.15"/>
    <row r="296" ht="12.75" x14ac:dyDescent="0.15"/>
    <row r="297" ht="12.75" x14ac:dyDescent="0.15"/>
    <row r="298" ht="12.75" x14ac:dyDescent="0.15"/>
    <row r="299" ht="12.75" x14ac:dyDescent="0.15"/>
    <row r="300" ht="12.75" x14ac:dyDescent="0.15"/>
    <row r="301" ht="12.75" x14ac:dyDescent="0.15"/>
    <row r="302" ht="12.75" x14ac:dyDescent="0.15"/>
    <row r="303" ht="12.75" x14ac:dyDescent="0.15"/>
    <row r="304" ht="12.75" x14ac:dyDescent="0.15"/>
    <row r="305" ht="12.75" x14ac:dyDescent="0.15"/>
    <row r="306" ht="12.75" x14ac:dyDescent="0.15"/>
    <row r="307" ht="12.75" x14ac:dyDescent="0.15"/>
    <row r="308" ht="12.75" x14ac:dyDescent="0.15"/>
    <row r="309" ht="12.75" x14ac:dyDescent="0.15"/>
    <row r="310" ht="12.75" x14ac:dyDescent="0.15"/>
    <row r="311" ht="12.75" x14ac:dyDescent="0.15"/>
    <row r="312" ht="12.75" x14ac:dyDescent="0.15"/>
    <row r="313" ht="12.75" x14ac:dyDescent="0.15"/>
    <row r="314" ht="12.75" x14ac:dyDescent="0.15"/>
    <row r="315" ht="12.75" x14ac:dyDescent="0.15"/>
    <row r="316" ht="12.75" x14ac:dyDescent="0.15"/>
    <row r="317" ht="12.75" x14ac:dyDescent="0.15"/>
    <row r="318" ht="12.75" x14ac:dyDescent="0.15"/>
    <row r="319" ht="12.75" x14ac:dyDescent="0.15"/>
    <row r="320" ht="12.75" x14ac:dyDescent="0.15"/>
    <row r="321" ht="12.75" x14ac:dyDescent="0.15"/>
    <row r="322" ht="12.75" x14ac:dyDescent="0.15"/>
    <row r="323" ht="12.75" x14ac:dyDescent="0.15"/>
    <row r="324" ht="12.75" x14ac:dyDescent="0.15"/>
    <row r="325" ht="12.75" x14ac:dyDescent="0.15"/>
    <row r="326" ht="12.75" x14ac:dyDescent="0.15"/>
    <row r="327" ht="12.75" x14ac:dyDescent="0.15"/>
    <row r="328" ht="12.75" x14ac:dyDescent="0.15"/>
    <row r="329" ht="12.75" x14ac:dyDescent="0.15"/>
    <row r="330" ht="12.75" x14ac:dyDescent="0.15"/>
    <row r="331" ht="12.75" x14ac:dyDescent="0.15"/>
    <row r="332" ht="12.75" x14ac:dyDescent="0.15"/>
    <row r="333" ht="12.75" x14ac:dyDescent="0.15"/>
    <row r="334" ht="12.75" x14ac:dyDescent="0.15"/>
    <row r="335" ht="12.75" x14ac:dyDescent="0.15"/>
    <row r="336" ht="12.75" x14ac:dyDescent="0.15"/>
    <row r="337" ht="12.75" x14ac:dyDescent="0.15"/>
    <row r="338" ht="12.75" x14ac:dyDescent="0.15"/>
    <row r="339" ht="12.75" x14ac:dyDescent="0.15"/>
    <row r="340" ht="12.75" x14ac:dyDescent="0.15"/>
    <row r="341" ht="12.75" x14ac:dyDescent="0.15"/>
    <row r="342" ht="12.75" x14ac:dyDescent="0.15"/>
    <row r="343" ht="12.75" x14ac:dyDescent="0.15"/>
    <row r="344" ht="12.75" x14ac:dyDescent="0.15"/>
    <row r="345" ht="12.75" x14ac:dyDescent="0.15"/>
    <row r="346" ht="12.75" x14ac:dyDescent="0.15"/>
    <row r="347" ht="12.75" x14ac:dyDescent="0.15"/>
    <row r="348" ht="12.75" x14ac:dyDescent="0.15"/>
    <row r="349" ht="12.75" x14ac:dyDescent="0.15"/>
    <row r="350" ht="12.75" x14ac:dyDescent="0.15"/>
    <row r="351" ht="12.75" x14ac:dyDescent="0.15"/>
    <row r="352" ht="12.75" x14ac:dyDescent="0.15"/>
    <row r="353" ht="12.75" x14ac:dyDescent="0.15"/>
    <row r="354" ht="12.75" x14ac:dyDescent="0.15"/>
    <row r="355" ht="12.75" x14ac:dyDescent="0.15"/>
    <row r="356" ht="12.75" x14ac:dyDescent="0.15"/>
    <row r="357" ht="12.75" x14ac:dyDescent="0.15"/>
    <row r="358" ht="12.75" x14ac:dyDescent="0.15"/>
    <row r="359" ht="12.75" x14ac:dyDescent="0.15"/>
    <row r="360" ht="12.75" x14ac:dyDescent="0.15"/>
    <row r="361" ht="12.75" x14ac:dyDescent="0.15"/>
    <row r="362" ht="12.75" x14ac:dyDescent="0.15"/>
    <row r="363" ht="12.75" x14ac:dyDescent="0.15"/>
    <row r="364" ht="12.75" x14ac:dyDescent="0.15"/>
    <row r="365" ht="12.75" x14ac:dyDescent="0.15"/>
    <row r="366" ht="12.75" x14ac:dyDescent="0.15"/>
    <row r="367" ht="12.75" x14ac:dyDescent="0.15"/>
    <row r="368" ht="12.75" x14ac:dyDescent="0.15"/>
    <row r="369" ht="12.75" x14ac:dyDescent="0.15"/>
    <row r="370" ht="12.75" x14ac:dyDescent="0.15"/>
    <row r="371" ht="12.75" x14ac:dyDescent="0.15"/>
    <row r="372" ht="12.75" x14ac:dyDescent="0.15"/>
    <row r="373" ht="12.75" x14ac:dyDescent="0.15"/>
    <row r="374" ht="12.75" x14ac:dyDescent="0.15"/>
    <row r="375" ht="12.75" x14ac:dyDescent="0.15"/>
    <row r="376" ht="12.75" x14ac:dyDescent="0.15"/>
    <row r="377" ht="12.75" x14ac:dyDescent="0.15"/>
    <row r="378" ht="12.75" x14ac:dyDescent="0.15"/>
    <row r="379" ht="12.75" x14ac:dyDescent="0.15"/>
    <row r="380" ht="12.75" x14ac:dyDescent="0.15"/>
    <row r="381" ht="12.75" x14ac:dyDescent="0.15"/>
    <row r="382" ht="12.75" x14ac:dyDescent="0.15"/>
    <row r="383" ht="12.75" x14ac:dyDescent="0.15"/>
    <row r="384" ht="12.75" x14ac:dyDescent="0.15"/>
    <row r="385" ht="12.75" x14ac:dyDescent="0.15"/>
    <row r="386" ht="12.75" x14ac:dyDescent="0.15"/>
    <row r="387" ht="12.75" x14ac:dyDescent="0.15"/>
    <row r="388" ht="12.75" x14ac:dyDescent="0.15"/>
    <row r="389" ht="12.75" x14ac:dyDescent="0.15"/>
    <row r="390" ht="12.75" x14ac:dyDescent="0.15"/>
    <row r="391" ht="12.75" x14ac:dyDescent="0.15"/>
    <row r="392" ht="12.75" x14ac:dyDescent="0.15"/>
    <row r="393" ht="12.75" x14ac:dyDescent="0.15"/>
    <row r="394" ht="12.75" x14ac:dyDescent="0.15"/>
    <row r="395" ht="12.75" x14ac:dyDescent="0.15"/>
    <row r="396" ht="12.75" x14ac:dyDescent="0.15"/>
    <row r="397" ht="12.75" x14ac:dyDescent="0.15"/>
    <row r="398" ht="12.75" x14ac:dyDescent="0.15"/>
    <row r="399" ht="12.75" x14ac:dyDescent="0.15"/>
    <row r="400" ht="12.75" x14ac:dyDescent="0.15"/>
    <row r="401" ht="12.75" x14ac:dyDescent="0.15"/>
    <row r="402" ht="12.75" x14ac:dyDescent="0.15"/>
    <row r="403" ht="12.75" x14ac:dyDescent="0.15"/>
    <row r="404" ht="12.75" x14ac:dyDescent="0.15"/>
    <row r="405" ht="12.75" x14ac:dyDescent="0.15"/>
    <row r="406" ht="12.75" x14ac:dyDescent="0.15"/>
    <row r="407" ht="12.75" x14ac:dyDescent="0.15"/>
    <row r="408" ht="12.75" x14ac:dyDescent="0.15"/>
    <row r="409" ht="12.75" x14ac:dyDescent="0.15"/>
    <row r="410" ht="12.75" x14ac:dyDescent="0.15"/>
    <row r="411" ht="12.75" x14ac:dyDescent="0.15"/>
    <row r="412" ht="12.75" x14ac:dyDescent="0.15"/>
    <row r="413" ht="12.75" x14ac:dyDescent="0.15"/>
    <row r="414" ht="12.75" x14ac:dyDescent="0.15"/>
    <row r="415" ht="12.75" x14ac:dyDescent="0.15"/>
    <row r="416" ht="12.75" x14ac:dyDescent="0.15"/>
    <row r="417" ht="12.75" x14ac:dyDescent="0.15"/>
    <row r="418" ht="12.75" x14ac:dyDescent="0.15"/>
    <row r="419" ht="12.75" x14ac:dyDescent="0.15"/>
    <row r="420" ht="12.75" x14ac:dyDescent="0.15"/>
    <row r="421" ht="12.75" x14ac:dyDescent="0.15"/>
    <row r="422" ht="12.75" x14ac:dyDescent="0.15"/>
    <row r="423" ht="12.75" x14ac:dyDescent="0.15"/>
    <row r="424" ht="12.75" x14ac:dyDescent="0.15"/>
    <row r="425" ht="12.75" x14ac:dyDescent="0.15"/>
    <row r="426" ht="12.75" x14ac:dyDescent="0.15"/>
    <row r="427" ht="12.75" x14ac:dyDescent="0.15"/>
    <row r="428" ht="12.75" x14ac:dyDescent="0.15"/>
    <row r="429" ht="12.75" x14ac:dyDescent="0.15"/>
    <row r="430" ht="12.75" x14ac:dyDescent="0.15"/>
    <row r="431" ht="12.75" x14ac:dyDescent="0.15"/>
    <row r="432" ht="12.75" x14ac:dyDescent="0.15"/>
    <row r="433" ht="12.75" x14ac:dyDescent="0.15"/>
    <row r="434" ht="12.75" x14ac:dyDescent="0.15"/>
    <row r="435" ht="12.75" x14ac:dyDescent="0.15"/>
    <row r="436" ht="12.75" x14ac:dyDescent="0.15"/>
    <row r="437" ht="12.75" x14ac:dyDescent="0.15"/>
    <row r="438" ht="12.75" x14ac:dyDescent="0.15"/>
    <row r="439" ht="12.75" x14ac:dyDescent="0.15"/>
    <row r="440" ht="12.75" x14ac:dyDescent="0.15"/>
    <row r="441" ht="12.75" x14ac:dyDescent="0.15"/>
    <row r="442" ht="12.75" x14ac:dyDescent="0.15"/>
    <row r="443" ht="12.75" x14ac:dyDescent="0.15"/>
    <row r="444" ht="12.75" x14ac:dyDescent="0.15"/>
    <row r="445" ht="12.75" x14ac:dyDescent="0.15"/>
    <row r="446" ht="12.75" x14ac:dyDescent="0.15"/>
    <row r="447" ht="12.75" x14ac:dyDescent="0.15"/>
    <row r="448" ht="12.75" x14ac:dyDescent="0.15"/>
    <row r="449" ht="12.75" x14ac:dyDescent="0.15"/>
    <row r="450" ht="12.75" x14ac:dyDescent="0.15"/>
    <row r="451" ht="12.75" x14ac:dyDescent="0.15"/>
    <row r="452" ht="12.75" x14ac:dyDescent="0.15"/>
    <row r="453" ht="12.75" x14ac:dyDescent="0.15"/>
    <row r="454" ht="12.75" x14ac:dyDescent="0.15"/>
    <row r="455" ht="12.75" x14ac:dyDescent="0.15"/>
    <row r="456" ht="12.75" x14ac:dyDescent="0.15"/>
    <row r="457" ht="12.75" x14ac:dyDescent="0.15"/>
    <row r="458" ht="12.75" x14ac:dyDescent="0.15"/>
    <row r="459" ht="12.75" x14ac:dyDescent="0.15"/>
    <row r="460" ht="12.75" x14ac:dyDescent="0.15"/>
    <row r="461" ht="12.75" x14ac:dyDescent="0.15"/>
    <row r="462" ht="12.75" x14ac:dyDescent="0.15"/>
    <row r="463" ht="12.75" x14ac:dyDescent="0.15"/>
    <row r="464" ht="12.75" x14ac:dyDescent="0.15"/>
    <row r="465" ht="12.75" x14ac:dyDescent="0.15"/>
    <row r="466" ht="12.75" x14ac:dyDescent="0.15"/>
    <row r="467" ht="12.75" x14ac:dyDescent="0.15"/>
    <row r="468" ht="12.75" x14ac:dyDescent="0.15"/>
    <row r="469" ht="12.75" x14ac:dyDescent="0.15"/>
    <row r="470" ht="12.75" x14ac:dyDescent="0.15"/>
    <row r="471" ht="12.75" x14ac:dyDescent="0.15"/>
    <row r="472" ht="12.75" x14ac:dyDescent="0.15"/>
    <row r="473" ht="12.75" x14ac:dyDescent="0.15"/>
    <row r="474" ht="12.75" x14ac:dyDescent="0.15"/>
    <row r="475" ht="12.75" x14ac:dyDescent="0.15"/>
    <row r="476" ht="12.75" x14ac:dyDescent="0.15"/>
    <row r="477" ht="12.75" x14ac:dyDescent="0.15"/>
    <row r="478" ht="12.75" x14ac:dyDescent="0.15"/>
    <row r="479" ht="12.75" x14ac:dyDescent="0.15"/>
    <row r="480" ht="12.75" x14ac:dyDescent="0.15"/>
    <row r="481" ht="12.75" x14ac:dyDescent="0.15"/>
    <row r="482" ht="12.75" x14ac:dyDescent="0.15"/>
    <row r="483" ht="12.75" x14ac:dyDescent="0.15"/>
    <row r="484" ht="12.75" x14ac:dyDescent="0.15"/>
    <row r="485" ht="12.75" x14ac:dyDescent="0.15"/>
    <row r="486" ht="12.75" x14ac:dyDescent="0.15"/>
    <row r="487" ht="12.75" x14ac:dyDescent="0.15"/>
    <row r="488" ht="12.75" x14ac:dyDescent="0.15"/>
    <row r="489" ht="12.75" x14ac:dyDescent="0.15"/>
    <row r="490" ht="12.75" x14ac:dyDescent="0.15"/>
    <row r="491" ht="12.75" x14ac:dyDescent="0.15"/>
    <row r="492" ht="12.75" x14ac:dyDescent="0.15"/>
    <row r="493" ht="12.75" x14ac:dyDescent="0.15"/>
    <row r="494" ht="12.75" x14ac:dyDescent="0.15"/>
    <row r="495" ht="12.75" x14ac:dyDescent="0.15"/>
    <row r="496" ht="12.75" x14ac:dyDescent="0.15"/>
    <row r="497" ht="12.75" x14ac:dyDescent="0.15"/>
    <row r="498" ht="12.75" x14ac:dyDescent="0.15"/>
    <row r="499" ht="12.75" x14ac:dyDescent="0.15"/>
    <row r="500" ht="12.75" x14ac:dyDescent="0.15"/>
    <row r="501" ht="12.75" x14ac:dyDescent="0.15"/>
  </sheetData>
  <sortState xmlns:xlrd2="http://schemas.microsoft.com/office/spreadsheetml/2017/richdata2" ref="A9:Q11">
    <sortCondition descending="1" ref="Q9:Q11"/>
  </sortState>
  <mergeCells count="9">
    <mergeCell ref="A1:Q1"/>
    <mergeCell ref="Q3:Q7"/>
    <mergeCell ref="A3:D6"/>
    <mergeCell ref="E3:F5"/>
    <mergeCell ref="K3:L5"/>
    <mergeCell ref="M3:N5"/>
    <mergeCell ref="G3:H5"/>
    <mergeCell ref="I3:J5"/>
    <mergeCell ref="O3:P5"/>
  </mergeCells>
  <conditionalFormatting sqref="A9:D10 A8:B8 A11:B11 A12:D501">
    <cfRule type="expression" dxfId="42" priority="8">
      <formula>#REF!=""</formula>
    </cfRule>
  </conditionalFormatting>
  <conditionalFormatting sqref="A7:D7">
    <cfRule type="expression" dxfId="41" priority="7">
      <formula>#REF!=""</formula>
    </cfRule>
  </conditionalFormatting>
  <conditionalFormatting sqref="A7:D7 A9:D10 A8:B8 A11:B11 A12:D501">
    <cfRule type="expression" dxfId="40" priority="9">
      <formula>#REF!=""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FF"/>
    <outlinePr summaryBelow="0" summaryRight="0"/>
  </sheetPr>
  <dimension ref="A1:Q517"/>
  <sheetViews>
    <sheetView zoomScale="90" zoomScaleNormal="90" workbookViewId="0">
      <selection activeCell="C22" sqref="C22"/>
    </sheetView>
  </sheetViews>
  <sheetFormatPr defaultColWidth="15.1015625" defaultRowHeight="15" customHeight="1" x14ac:dyDescent="0.15"/>
  <cols>
    <col min="1" max="1" width="7.953125" style="2" customWidth="1"/>
    <col min="2" max="2" width="14.6953125" style="1" customWidth="1"/>
    <col min="3" max="3" width="28.453125" style="1" customWidth="1"/>
    <col min="4" max="4" width="27.10546875" style="9" customWidth="1"/>
    <col min="5" max="17" width="7.14453125" style="2" customWidth="1"/>
    <col min="18" max="16384" width="15.1015625" style="1"/>
  </cols>
  <sheetData>
    <row r="1" spans="1:17" ht="21.75" customHeight="1" x14ac:dyDescent="0.2">
      <c r="A1" s="84" t="s">
        <v>101</v>
      </c>
      <c r="B1" s="85"/>
      <c r="C1" s="85"/>
      <c r="D1" s="85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7"/>
      <c r="Q1" s="87"/>
    </row>
    <row r="2" spans="1:17" ht="6.75" customHeight="1" x14ac:dyDescent="0.15"/>
    <row r="3" spans="1:17" ht="45" customHeight="1" x14ac:dyDescent="0.15">
      <c r="A3" s="59" t="s">
        <v>42</v>
      </c>
      <c r="B3" s="60"/>
      <c r="C3" s="60"/>
      <c r="D3" s="61"/>
      <c r="E3" s="53" t="s">
        <v>93</v>
      </c>
      <c r="F3" s="54"/>
      <c r="G3" s="71" t="s">
        <v>183</v>
      </c>
      <c r="H3" s="72"/>
      <c r="I3" s="71" t="s">
        <v>184</v>
      </c>
      <c r="J3" s="72"/>
      <c r="K3" s="53" t="s">
        <v>5</v>
      </c>
      <c r="L3" s="77"/>
      <c r="M3" s="71" t="s">
        <v>180</v>
      </c>
      <c r="N3" s="72"/>
      <c r="O3" s="71" t="s">
        <v>182</v>
      </c>
      <c r="P3" s="72"/>
      <c r="Q3" s="80" t="s">
        <v>4</v>
      </c>
    </row>
    <row r="4" spans="1:17" ht="15" customHeight="1" x14ac:dyDescent="0.15">
      <c r="A4" s="62"/>
      <c r="B4" s="63"/>
      <c r="C4" s="63"/>
      <c r="D4" s="64"/>
      <c r="E4" s="55"/>
      <c r="F4" s="56"/>
      <c r="G4" s="73"/>
      <c r="H4" s="74"/>
      <c r="I4" s="73"/>
      <c r="J4" s="74"/>
      <c r="K4" s="55"/>
      <c r="L4" s="78"/>
      <c r="M4" s="73"/>
      <c r="N4" s="74"/>
      <c r="O4" s="73"/>
      <c r="P4" s="74"/>
      <c r="Q4" s="81"/>
    </row>
    <row r="5" spans="1:17" ht="23.25" customHeight="1" x14ac:dyDescent="0.15">
      <c r="A5" s="65"/>
      <c r="B5" s="66"/>
      <c r="C5" s="66"/>
      <c r="D5" s="67"/>
      <c r="E5" s="57"/>
      <c r="F5" s="58"/>
      <c r="G5" s="75"/>
      <c r="H5" s="76"/>
      <c r="I5" s="75"/>
      <c r="J5" s="76"/>
      <c r="K5" s="57"/>
      <c r="L5" s="79"/>
      <c r="M5" s="75"/>
      <c r="N5" s="76"/>
      <c r="O5" s="75"/>
      <c r="P5" s="76"/>
      <c r="Q5" s="81"/>
    </row>
    <row r="6" spans="1:17" ht="51.75" customHeight="1" x14ac:dyDescent="0.15">
      <c r="A6" s="68"/>
      <c r="B6" s="69"/>
      <c r="C6" s="69"/>
      <c r="D6" s="70"/>
      <c r="E6" s="4">
        <v>44695</v>
      </c>
      <c r="F6" s="5" t="s">
        <v>50</v>
      </c>
      <c r="G6" s="6">
        <v>44702</v>
      </c>
      <c r="H6" s="5" t="s">
        <v>181</v>
      </c>
      <c r="I6" s="6">
        <v>44702</v>
      </c>
      <c r="J6" s="5" t="s">
        <v>50</v>
      </c>
      <c r="K6" s="6">
        <v>44745</v>
      </c>
      <c r="L6" s="5" t="s">
        <v>50</v>
      </c>
      <c r="M6" s="6">
        <v>44807</v>
      </c>
      <c r="N6" s="5" t="s">
        <v>181</v>
      </c>
      <c r="O6" s="6">
        <v>44807</v>
      </c>
      <c r="P6" s="5" t="s">
        <v>50</v>
      </c>
      <c r="Q6" s="82"/>
    </row>
    <row r="7" spans="1:17" ht="40.5" customHeight="1" x14ac:dyDescent="0.15">
      <c r="A7" s="11" t="s">
        <v>3</v>
      </c>
      <c r="B7" s="10" t="s">
        <v>0</v>
      </c>
      <c r="C7" s="10" t="s">
        <v>1</v>
      </c>
      <c r="D7" s="10" t="s">
        <v>2</v>
      </c>
      <c r="E7" s="5" t="s">
        <v>7</v>
      </c>
      <c r="F7" s="5" t="s">
        <v>8</v>
      </c>
      <c r="G7" s="5" t="s">
        <v>7</v>
      </c>
      <c r="H7" s="5" t="s">
        <v>8</v>
      </c>
      <c r="I7" s="5" t="s">
        <v>7</v>
      </c>
      <c r="J7" s="5" t="s">
        <v>8</v>
      </c>
      <c r="K7" s="5" t="s">
        <v>7</v>
      </c>
      <c r="L7" s="5" t="s">
        <v>8</v>
      </c>
      <c r="M7" s="5" t="s">
        <v>7</v>
      </c>
      <c r="N7" s="5" t="s">
        <v>8</v>
      </c>
      <c r="O7" s="5" t="s">
        <v>7</v>
      </c>
      <c r="P7" s="5" t="s">
        <v>8</v>
      </c>
      <c r="Q7" s="83"/>
    </row>
    <row r="8" spans="1:17" ht="15" customHeight="1" x14ac:dyDescent="0.15">
      <c r="A8" s="26">
        <v>1</v>
      </c>
      <c r="B8" s="38" t="s">
        <v>20</v>
      </c>
      <c r="C8" s="41" t="s">
        <v>133</v>
      </c>
      <c r="D8" s="41" t="s">
        <v>79</v>
      </c>
      <c r="E8" s="44">
        <v>0.20991899999999999</v>
      </c>
      <c r="F8" s="21">
        <v>348.49441927600651</v>
      </c>
      <c r="G8" s="26"/>
      <c r="H8" s="26"/>
      <c r="I8" s="26"/>
      <c r="J8" s="26"/>
      <c r="K8" s="25">
        <v>4.8483796296296296E-2</v>
      </c>
      <c r="L8" s="21">
        <v>350</v>
      </c>
      <c r="M8" s="26"/>
      <c r="N8" s="21"/>
      <c r="O8" s="26"/>
      <c r="P8" s="21"/>
      <c r="Q8" s="21">
        <f>(F8+L8)</f>
        <v>698.49441927600651</v>
      </c>
    </row>
    <row r="9" spans="1:17" ht="15" customHeight="1" x14ac:dyDescent="0.15">
      <c r="A9" s="26">
        <v>2</v>
      </c>
      <c r="B9" s="34" t="s">
        <v>217</v>
      </c>
      <c r="C9" s="34" t="s">
        <v>241</v>
      </c>
      <c r="D9" s="29" t="s">
        <v>337</v>
      </c>
      <c r="E9" s="44">
        <v>0.21229200000000001</v>
      </c>
      <c r="F9" s="21">
        <v>344.59894861794129</v>
      </c>
      <c r="G9" s="26"/>
      <c r="H9" s="26"/>
      <c r="I9" s="26"/>
      <c r="J9" s="26"/>
      <c r="K9" s="26"/>
      <c r="L9" s="26"/>
      <c r="M9" s="25"/>
      <c r="N9" s="21"/>
      <c r="O9" s="20">
        <v>1.9641203703703706E-2</v>
      </c>
      <c r="P9" s="21">
        <v>350</v>
      </c>
      <c r="Q9" s="21">
        <f>(F9+P9)</f>
        <v>694.59894861794123</v>
      </c>
    </row>
    <row r="10" spans="1:17" ht="15" customHeight="1" x14ac:dyDescent="0.15">
      <c r="A10" s="26">
        <v>3</v>
      </c>
      <c r="B10" s="38" t="s">
        <v>110</v>
      </c>
      <c r="C10" s="41" t="s">
        <v>129</v>
      </c>
      <c r="D10" s="41" t="s">
        <v>186</v>
      </c>
      <c r="E10" s="44">
        <v>0.20901600000000001</v>
      </c>
      <c r="F10" s="21">
        <v>350</v>
      </c>
      <c r="G10" s="25"/>
      <c r="H10" s="21"/>
      <c r="I10" s="25"/>
      <c r="J10" s="21"/>
      <c r="K10" s="25">
        <v>5.2986111111111116E-2</v>
      </c>
      <c r="L10" s="21">
        <v>320.25993883792046</v>
      </c>
      <c r="M10" s="26"/>
      <c r="N10" s="21"/>
      <c r="O10" s="26"/>
      <c r="P10" s="21"/>
      <c r="Q10" s="21">
        <f>(F10+L10)</f>
        <v>670.25993883792046</v>
      </c>
    </row>
    <row r="11" spans="1:17" ht="15" customHeight="1" x14ac:dyDescent="0.15">
      <c r="A11" s="26">
        <v>4</v>
      </c>
      <c r="B11" s="39" t="s">
        <v>153</v>
      </c>
      <c r="C11" s="41" t="s">
        <v>164</v>
      </c>
      <c r="D11" s="42" t="s">
        <v>186</v>
      </c>
      <c r="E11" s="26"/>
      <c r="F11" s="26"/>
      <c r="G11" s="26"/>
      <c r="H11" s="26"/>
      <c r="I11" s="25">
        <v>9.9525462962962954E-2</v>
      </c>
      <c r="J11" s="21">
        <v>350</v>
      </c>
      <c r="K11" s="26"/>
      <c r="L11" s="26"/>
      <c r="M11" s="25">
        <v>9.7094907407407408E-2</v>
      </c>
      <c r="N11" s="21">
        <v>300</v>
      </c>
      <c r="O11" s="26"/>
      <c r="P11" s="21"/>
      <c r="Q11" s="21">
        <f>(J11+N11)</f>
        <v>650</v>
      </c>
    </row>
    <row r="12" spans="1:17" ht="15" customHeight="1" x14ac:dyDescent="0.15">
      <c r="A12" s="26">
        <v>5</v>
      </c>
      <c r="B12" s="34" t="s">
        <v>51</v>
      </c>
      <c r="C12" s="34" t="s">
        <v>255</v>
      </c>
      <c r="D12" s="29" t="s">
        <v>9</v>
      </c>
      <c r="E12" s="44">
        <v>0.21008099999999999</v>
      </c>
      <c r="F12" s="21">
        <v>348.22568437888248</v>
      </c>
      <c r="G12" s="26"/>
      <c r="H12" s="26"/>
      <c r="I12" s="26"/>
      <c r="J12" s="26"/>
      <c r="K12" s="26"/>
      <c r="L12" s="26"/>
      <c r="M12" s="25"/>
      <c r="N12" s="21"/>
      <c r="O12" s="25"/>
      <c r="P12" s="21"/>
      <c r="Q12" s="21">
        <v>348.22568437888248</v>
      </c>
    </row>
    <row r="13" spans="1:17" ht="15" customHeight="1" x14ac:dyDescent="0.15">
      <c r="A13" s="26">
        <v>6</v>
      </c>
      <c r="B13" s="34" t="s">
        <v>53</v>
      </c>
      <c r="C13" s="34" t="s">
        <v>258</v>
      </c>
      <c r="D13" s="29" t="s">
        <v>15</v>
      </c>
      <c r="E13" s="44">
        <v>0.21990699999999999</v>
      </c>
      <c r="F13" s="24">
        <v>332.6660815708459</v>
      </c>
      <c r="G13" s="25"/>
      <c r="H13" s="21"/>
      <c r="I13" s="25"/>
      <c r="J13" s="21"/>
      <c r="K13" s="27"/>
      <c r="L13" s="27"/>
      <c r="M13" s="26"/>
      <c r="N13" s="21"/>
      <c r="O13" s="26"/>
      <c r="P13" s="21"/>
      <c r="Q13" s="21">
        <v>332.6660815708459</v>
      </c>
    </row>
    <row r="14" spans="1:17" ht="15" customHeight="1" x14ac:dyDescent="0.15">
      <c r="A14" s="26">
        <v>7</v>
      </c>
      <c r="B14" s="38" t="s">
        <v>89</v>
      </c>
      <c r="C14" s="41" t="s">
        <v>126</v>
      </c>
      <c r="D14" s="41" t="s">
        <v>17</v>
      </c>
      <c r="E14" s="26"/>
      <c r="F14" s="26"/>
      <c r="G14" s="25"/>
      <c r="H14" s="21"/>
      <c r="I14" s="25"/>
      <c r="J14" s="21"/>
      <c r="K14" s="25">
        <v>5.4502314814814816E-2</v>
      </c>
      <c r="L14" s="21">
        <v>311.35060522403904</v>
      </c>
      <c r="M14" s="25"/>
      <c r="N14" s="21"/>
      <c r="O14" s="25"/>
      <c r="P14" s="21"/>
      <c r="Q14" s="21">
        <v>311.35060522403904</v>
      </c>
    </row>
    <row r="15" spans="1:17" ht="15" customHeight="1" x14ac:dyDescent="0.15">
      <c r="A15" s="26">
        <v>8</v>
      </c>
      <c r="B15" s="38" t="s">
        <v>87</v>
      </c>
      <c r="C15" s="41" t="s">
        <v>302</v>
      </c>
      <c r="D15" s="43" t="s">
        <v>14</v>
      </c>
      <c r="E15" s="26"/>
      <c r="F15" s="26"/>
      <c r="G15" s="25">
        <v>4.8576388888888884E-2</v>
      </c>
      <c r="H15" s="21">
        <v>300</v>
      </c>
      <c r="I15" s="26"/>
      <c r="J15" s="26"/>
      <c r="K15" s="26"/>
      <c r="L15" s="26"/>
      <c r="M15" s="25"/>
      <c r="N15" s="21"/>
      <c r="O15" s="25"/>
      <c r="P15" s="21"/>
      <c r="Q15" s="21">
        <v>300</v>
      </c>
    </row>
    <row r="16" spans="1:17" ht="15" customHeight="1" x14ac:dyDescent="0.15">
      <c r="A16" s="26">
        <v>9</v>
      </c>
      <c r="B16" s="38" t="s">
        <v>152</v>
      </c>
      <c r="C16" s="41" t="s">
        <v>165</v>
      </c>
      <c r="D16" s="42" t="s">
        <v>15</v>
      </c>
      <c r="E16" s="25"/>
      <c r="F16" s="21"/>
      <c r="G16" s="26"/>
      <c r="H16" s="26"/>
      <c r="I16" s="26"/>
      <c r="J16" s="26"/>
      <c r="K16" s="26"/>
      <c r="L16" s="26"/>
      <c r="M16" s="25">
        <v>0.1017013888888889</v>
      </c>
      <c r="N16" s="21">
        <v>286.41174462273813</v>
      </c>
      <c r="O16" s="25"/>
      <c r="P16" s="21"/>
      <c r="Q16" s="21">
        <v>286.41174462273813</v>
      </c>
    </row>
    <row r="17" spans="1:17" ht="15" customHeight="1" x14ac:dyDescent="0.15">
      <c r="A17" s="26">
        <v>10</v>
      </c>
      <c r="B17" s="38" t="s">
        <v>285</v>
      </c>
      <c r="C17" s="41" t="s">
        <v>296</v>
      </c>
      <c r="D17" s="43" t="s">
        <v>278</v>
      </c>
      <c r="E17" s="26"/>
      <c r="F17" s="26"/>
      <c r="G17" s="25">
        <v>6.0648148148148145E-2</v>
      </c>
      <c r="H17" s="21">
        <v>240.28625954198472</v>
      </c>
      <c r="I17" s="26"/>
      <c r="J17" s="26"/>
      <c r="K17" s="26"/>
      <c r="L17" s="26"/>
      <c r="M17" s="25"/>
      <c r="N17" s="21"/>
      <c r="O17" s="25"/>
      <c r="P17" s="21"/>
      <c r="Q17" s="21">
        <v>240.28625954198472</v>
      </c>
    </row>
    <row r="18" spans="1:17" ht="15" customHeight="1" x14ac:dyDescent="0.15">
      <c r="A18" s="26">
        <v>11</v>
      </c>
      <c r="B18" s="38" t="s">
        <v>52</v>
      </c>
      <c r="C18" s="41" t="s">
        <v>299</v>
      </c>
      <c r="D18" s="43" t="s">
        <v>269</v>
      </c>
      <c r="E18" s="26"/>
      <c r="F18" s="26"/>
      <c r="G18" s="25">
        <v>6.5381944444444437E-2</v>
      </c>
      <c r="H18" s="21">
        <v>222.8890069038768</v>
      </c>
      <c r="I18" s="26"/>
      <c r="J18" s="26"/>
      <c r="K18" s="26"/>
      <c r="L18" s="26"/>
      <c r="M18" s="25"/>
      <c r="N18" s="21"/>
      <c r="O18" s="25"/>
      <c r="P18" s="21"/>
      <c r="Q18" s="21">
        <v>222.8890069038768</v>
      </c>
    </row>
    <row r="19" spans="1:17" ht="12.75" x14ac:dyDescent="0.15"/>
    <row r="20" spans="1:17" ht="12.75" x14ac:dyDescent="0.15"/>
    <row r="21" spans="1:17" ht="12.75" x14ac:dyDescent="0.15"/>
    <row r="22" spans="1:17" ht="12.75" x14ac:dyDescent="0.15"/>
    <row r="23" spans="1:17" ht="12.75" x14ac:dyDescent="0.15"/>
    <row r="24" spans="1:17" ht="12.75" x14ac:dyDescent="0.15"/>
    <row r="25" spans="1:17" ht="12.75" x14ac:dyDescent="0.15"/>
    <row r="26" spans="1:17" ht="12.75" x14ac:dyDescent="0.15"/>
    <row r="27" spans="1:17" ht="12.75" x14ac:dyDescent="0.15"/>
    <row r="28" spans="1:17" ht="12.75" x14ac:dyDescent="0.15"/>
    <row r="29" spans="1:17" ht="12.75" x14ac:dyDescent="0.15"/>
    <row r="30" spans="1:17" ht="12.75" x14ac:dyDescent="0.15"/>
    <row r="31" spans="1:17" ht="12.75" x14ac:dyDescent="0.15"/>
    <row r="32" spans="1:17" ht="12.75" x14ac:dyDescent="0.15"/>
    <row r="33" ht="12.75" x14ac:dyDescent="0.15"/>
    <row r="34" ht="12.75" x14ac:dyDescent="0.15"/>
    <row r="35" ht="12.75" x14ac:dyDescent="0.15"/>
    <row r="36" ht="12.75" x14ac:dyDescent="0.15"/>
    <row r="37" ht="12.75" x14ac:dyDescent="0.15"/>
    <row r="38" ht="12.75" x14ac:dyDescent="0.15"/>
    <row r="39" ht="12.75" x14ac:dyDescent="0.15"/>
    <row r="40" ht="12.75" x14ac:dyDescent="0.15"/>
    <row r="41" ht="12.75" x14ac:dyDescent="0.15"/>
    <row r="42" ht="12.75" x14ac:dyDescent="0.15"/>
    <row r="43" ht="12.75" x14ac:dyDescent="0.15"/>
    <row r="44" ht="12.75" x14ac:dyDescent="0.15"/>
    <row r="45" ht="12.75" x14ac:dyDescent="0.15"/>
    <row r="46" ht="12.75" x14ac:dyDescent="0.15"/>
    <row r="47" ht="12.75" x14ac:dyDescent="0.15"/>
    <row r="48" ht="12.75" x14ac:dyDescent="0.15"/>
    <row r="49" ht="12.75" x14ac:dyDescent="0.15"/>
    <row r="50" ht="12.75" x14ac:dyDescent="0.15"/>
    <row r="51" ht="12.75" x14ac:dyDescent="0.15"/>
    <row r="52" ht="12.75" x14ac:dyDescent="0.15"/>
    <row r="53" ht="12.75" x14ac:dyDescent="0.15"/>
    <row r="54" ht="12.75" x14ac:dyDescent="0.15"/>
    <row r="55" ht="12.75" x14ac:dyDescent="0.15"/>
    <row r="56" ht="12.75" x14ac:dyDescent="0.15"/>
    <row r="57" ht="12.75" x14ac:dyDescent="0.15"/>
    <row r="58" ht="12.75" x14ac:dyDescent="0.15"/>
    <row r="59" ht="12.75" x14ac:dyDescent="0.15"/>
    <row r="60" ht="12.75" x14ac:dyDescent="0.15"/>
    <row r="61" ht="12.75" x14ac:dyDescent="0.15"/>
    <row r="62" ht="12.75" x14ac:dyDescent="0.15"/>
    <row r="63" ht="12.75" x14ac:dyDescent="0.15"/>
    <row r="64" ht="12.75" x14ac:dyDescent="0.15"/>
    <row r="65" ht="12.75" x14ac:dyDescent="0.15"/>
    <row r="66" ht="12.75" x14ac:dyDescent="0.15"/>
    <row r="67" ht="12.75" x14ac:dyDescent="0.15"/>
    <row r="68" ht="12.75" x14ac:dyDescent="0.15"/>
    <row r="69" ht="12.75" x14ac:dyDescent="0.15"/>
    <row r="70" ht="12.75" x14ac:dyDescent="0.15"/>
    <row r="71" ht="12.75" x14ac:dyDescent="0.15"/>
    <row r="72" ht="12.75" x14ac:dyDescent="0.15"/>
    <row r="73" ht="12.75" x14ac:dyDescent="0.15"/>
    <row r="74" ht="12.75" x14ac:dyDescent="0.15"/>
    <row r="75" ht="12.75" x14ac:dyDescent="0.15"/>
    <row r="76" ht="12.75" x14ac:dyDescent="0.15"/>
    <row r="77" ht="12.75" x14ac:dyDescent="0.15"/>
    <row r="78" ht="12.75" x14ac:dyDescent="0.15"/>
    <row r="79" ht="12.75" x14ac:dyDescent="0.15"/>
    <row r="80" ht="12.75" x14ac:dyDescent="0.15"/>
    <row r="81" ht="12.75" x14ac:dyDescent="0.15"/>
    <row r="82" ht="12.75" x14ac:dyDescent="0.15"/>
    <row r="83" ht="12.75" x14ac:dyDescent="0.15"/>
    <row r="84" ht="12.75" x14ac:dyDescent="0.15"/>
    <row r="85" ht="12.75" x14ac:dyDescent="0.15"/>
    <row r="86" ht="12.75" x14ac:dyDescent="0.15"/>
    <row r="87" ht="12.75" x14ac:dyDescent="0.15"/>
    <row r="88" ht="12.75" x14ac:dyDescent="0.15"/>
    <row r="89" ht="12.75" x14ac:dyDescent="0.15"/>
    <row r="90" ht="12.75" x14ac:dyDescent="0.15"/>
    <row r="91" ht="12.75" x14ac:dyDescent="0.15"/>
    <row r="92" ht="12.75" x14ac:dyDescent="0.15"/>
    <row r="93" ht="12.75" x14ac:dyDescent="0.15"/>
    <row r="94" ht="12.75" x14ac:dyDescent="0.15"/>
    <row r="95" ht="12.75" x14ac:dyDescent="0.15"/>
    <row r="96" ht="12.75" x14ac:dyDescent="0.15"/>
    <row r="97" ht="12.75" x14ac:dyDescent="0.15"/>
    <row r="98" ht="12.75" x14ac:dyDescent="0.15"/>
    <row r="99" ht="12.75" x14ac:dyDescent="0.15"/>
    <row r="100" ht="12.75" x14ac:dyDescent="0.15"/>
    <row r="101" ht="12.75" x14ac:dyDescent="0.15"/>
    <row r="102" ht="12.75" x14ac:dyDescent="0.15"/>
    <row r="103" ht="12.75" x14ac:dyDescent="0.15"/>
    <row r="104" ht="12.75" x14ac:dyDescent="0.15"/>
    <row r="105" ht="12.75" x14ac:dyDescent="0.15"/>
    <row r="106" ht="12.75" x14ac:dyDescent="0.15"/>
    <row r="107" ht="12.75" x14ac:dyDescent="0.15"/>
    <row r="108" ht="12.75" x14ac:dyDescent="0.15"/>
    <row r="109" ht="12.75" x14ac:dyDescent="0.15"/>
    <row r="110" ht="12.75" x14ac:dyDescent="0.15"/>
    <row r="111" ht="12.75" x14ac:dyDescent="0.15"/>
    <row r="112" ht="12.75" x14ac:dyDescent="0.15"/>
    <row r="113" ht="12.75" x14ac:dyDescent="0.15"/>
    <row r="114" ht="12.75" x14ac:dyDescent="0.15"/>
    <row r="115" ht="12.75" x14ac:dyDescent="0.15"/>
    <row r="116" ht="12.75" x14ac:dyDescent="0.15"/>
    <row r="117" ht="12.75" x14ac:dyDescent="0.15"/>
    <row r="118" ht="12.75" x14ac:dyDescent="0.15"/>
    <row r="119" ht="12.75" x14ac:dyDescent="0.15"/>
    <row r="120" ht="12.75" x14ac:dyDescent="0.15"/>
    <row r="121" ht="12.75" x14ac:dyDescent="0.15"/>
    <row r="122" ht="12.75" x14ac:dyDescent="0.15"/>
    <row r="123" ht="12.75" x14ac:dyDescent="0.15"/>
    <row r="124" ht="12.75" x14ac:dyDescent="0.15"/>
    <row r="125" ht="12.75" x14ac:dyDescent="0.15"/>
    <row r="126" ht="12.75" x14ac:dyDescent="0.15"/>
    <row r="127" ht="12.75" x14ac:dyDescent="0.15"/>
    <row r="128" ht="12.75" x14ac:dyDescent="0.15"/>
    <row r="129" ht="12.75" x14ac:dyDescent="0.15"/>
    <row r="130" ht="12.75" x14ac:dyDescent="0.15"/>
    <row r="131" ht="12.75" x14ac:dyDescent="0.15"/>
    <row r="132" ht="12.75" x14ac:dyDescent="0.15"/>
    <row r="133" ht="12.75" x14ac:dyDescent="0.15"/>
    <row r="134" ht="12.75" x14ac:dyDescent="0.15"/>
    <row r="135" ht="12.75" x14ac:dyDescent="0.15"/>
    <row r="136" ht="12.75" x14ac:dyDescent="0.15"/>
    <row r="137" ht="12.75" x14ac:dyDescent="0.15"/>
    <row r="138" ht="12.75" x14ac:dyDescent="0.15"/>
    <row r="139" ht="12.75" x14ac:dyDescent="0.15"/>
    <row r="140" ht="12.75" x14ac:dyDescent="0.15"/>
    <row r="141" ht="12.75" x14ac:dyDescent="0.15"/>
    <row r="142" ht="12.75" x14ac:dyDescent="0.15"/>
    <row r="143" ht="12.75" x14ac:dyDescent="0.15"/>
    <row r="144" ht="12.75" x14ac:dyDescent="0.15"/>
    <row r="145" ht="12.75" x14ac:dyDescent="0.15"/>
    <row r="146" ht="12.75" x14ac:dyDescent="0.15"/>
    <row r="147" ht="12.75" x14ac:dyDescent="0.15"/>
    <row r="148" ht="12.75" x14ac:dyDescent="0.15"/>
    <row r="149" ht="12.75" x14ac:dyDescent="0.15"/>
    <row r="150" ht="12.75" x14ac:dyDescent="0.15"/>
    <row r="151" ht="12.75" x14ac:dyDescent="0.15"/>
    <row r="152" ht="12.75" x14ac:dyDescent="0.15"/>
    <row r="153" ht="12.75" x14ac:dyDescent="0.15"/>
    <row r="154" ht="12.75" x14ac:dyDescent="0.15"/>
    <row r="155" ht="12.75" x14ac:dyDescent="0.15"/>
    <row r="156" ht="12.75" x14ac:dyDescent="0.15"/>
    <row r="157" ht="12.75" x14ac:dyDescent="0.15"/>
    <row r="158" ht="12.75" x14ac:dyDescent="0.15"/>
    <row r="159" ht="12.75" x14ac:dyDescent="0.15"/>
    <row r="160" ht="12.75" x14ac:dyDescent="0.15"/>
    <row r="161" ht="12.75" x14ac:dyDescent="0.15"/>
    <row r="162" ht="12.75" x14ac:dyDescent="0.15"/>
    <row r="163" ht="12.75" x14ac:dyDescent="0.15"/>
    <row r="164" ht="12.75" x14ac:dyDescent="0.15"/>
    <row r="165" ht="12.75" x14ac:dyDescent="0.15"/>
    <row r="166" ht="12.75" x14ac:dyDescent="0.15"/>
    <row r="167" ht="12.75" x14ac:dyDescent="0.15"/>
    <row r="168" ht="12.75" x14ac:dyDescent="0.15"/>
    <row r="169" ht="12.75" x14ac:dyDescent="0.15"/>
    <row r="170" ht="12.75" x14ac:dyDescent="0.15"/>
    <row r="171" ht="12.75" x14ac:dyDescent="0.15"/>
    <row r="172" ht="12.75" x14ac:dyDescent="0.15"/>
    <row r="173" ht="12.75" x14ac:dyDescent="0.15"/>
    <row r="174" ht="12.75" x14ac:dyDescent="0.15"/>
    <row r="175" ht="12.75" x14ac:dyDescent="0.15"/>
    <row r="176" ht="12.75" x14ac:dyDescent="0.15"/>
    <row r="177" ht="12.75" x14ac:dyDescent="0.15"/>
    <row r="178" ht="12.75" x14ac:dyDescent="0.15"/>
    <row r="179" ht="12.75" x14ac:dyDescent="0.15"/>
    <row r="180" ht="12.75" x14ac:dyDescent="0.15"/>
    <row r="181" ht="12.75" x14ac:dyDescent="0.15"/>
    <row r="182" ht="12.75" x14ac:dyDescent="0.15"/>
    <row r="183" ht="12.75" x14ac:dyDescent="0.15"/>
    <row r="184" ht="12.75" x14ac:dyDescent="0.15"/>
    <row r="185" ht="12.75" x14ac:dyDescent="0.15"/>
    <row r="186" ht="12.75" x14ac:dyDescent="0.15"/>
    <row r="187" ht="12.75" x14ac:dyDescent="0.15"/>
    <row r="188" ht="12.75" x14ac:dyDescent="0.15"/>
    <row r="189" ht="12.75" x14ac:dyDescent="0.15"/>
    <row r="190" ht="12.75" x14ac:dyDescent="0.15"/>
    <row r="191" ht="12.75" x14ac:dyDescent="0.15"/>
    <row r="192" ht="12.75" x14ac:dyDescent="0.15"/>
    <row r="193" ht="12.75" x14ac:dyDescent="0.15"/>
    <row r="194" ht="12.75" x14ac:dyDescent="0.15"/>
    <row r="195" ht="12.75" x14ac:dyDescent="0.15"/>
    <row r="196" ht="12.75" x14ac:dyDescent="0.15"/>
    <row r="197" ht="12.75" x14ac:dyDescent="0.15"/>
    <row r="198" ht="12.75" x14ac:dyDescent="0.15"/>
    <row r="199" ht="12.75" x14ac:dyDescent="0.15"/>
    <row r="200" ht="12.75" x14ac:dyDescent="0.15"/>
    <row r="201" ht="12.75" x14ac:dyDescent="0.15"/>
    <row r="202" ht="12.75" x14ac:dyDescent="0.15"/>
    <row r="203" ht="12.75" x14ac:dyDescent="0.15"/>
    <row r="204" ht="12.75" x14ac:dyDescent="0.15"/>
    <row r="205" ht="12.75" x14ac:dyDescent="0.15"/>
    <row r="206" ht="12.75" x14ac:dyDescent="0.15"/>
    <row r="207" ht="12.75" x14ac:dyDescent="0.15"/>
    <row r="208" ht="12.75" x14ac:dyDescent="0.15"/>
    <row r="209" ht="12.75" x14ac:dyDescent="0.15"/>
    <row r="210" ht="12.75" x14ac:dyDescent="0.15"/>
    <row r="211" ht="12.75" x14ac:dyDescent="0.15"/>
    <row r="212" ht="12.75" x14ac:dyDescent="0.15"/>
    <row r="213" ht="12.75" x14ac:dyDescent="0.15"/>
    <row r="214" ht="12.75" x14ac:dyDescent="0.15"/>
    <row r="215" ht="12.75" x14ac:dyDescent="0.15"/>
    <row r="216" ht="12.75" x14ac:dyDescent="0.15"/>
    <row r="217" ht="12.75" x14ac:dyDescent="0.15"/>
    <row r="218" ht="12.75" x14ac:dyDescent="0.15"/>
    <row r="219" ht="12.75" x14ac:dyDescent="0.15"/>
    <row r="220" ht="12.75" x14ac:dyDescent="0.15"/>
    <row r="221" ht="12.75" x14ac:dyDescent="0.15"/>
    <row r="222" ht="12.75" x14ac:dyDescent="0.15"/>
    <row r="223" ht="12.75" x14ac:dyDescent="0.15"/>
    <row r="224" ht="12.75" x14ac:dyDescent="0.15"/>
    <row r="225" ht="12.75" x14ac:dyDescent="0.15"/>
    <row r="226" ht="12.75" x14ac:dyDescent="0.15"/>
    <row r="227" ht="12.75" x14ac:dyDescent="0.15"/>
    <row r="228" ht="12.75" x14ac:dyDescent="0.15"/>
    <row r="229" ht="12.75" x14ac:dyDescent="0.15"/>
    <row r="230" ht="12.75" x14ac:dyDescent="0.15"/>
    <row r="231" ht="12.75" x14ac:dyDescent="0.15"/>
    <row r="232" ht="12.75" x14ac:dyDescent="0.15"/>
    <row r="233" ht="12.75" x14ac:dyDescent="0.15"/>
    <row r="234" ht="12.75" x14ac:dyDescent="0.15"/>
    <row r="235" ht="12.75" x14ac:dyDescent="0.15"/>
    <row r="236" ht="12.75" x14ac:dyDescent="0.15"/>
    <row r="237" ht="12.75" x14ac:dyDescent="0.15"/>
    <row r="238" ht="12.75" x14ac:dyDescent="0.15"/>
    <row r="239" ht="12.75" x14ac:dyDescent="0.15"/>
    <row r="240" ht="12.75" x14ac:dyDescent="0.15"/>
    <row r="241" ht="12.75" x14ac:dyDescent="0.15"/>
    <row r="242" ht="12.75" x14ac:dyDescent="0.15"/>
    <row r="243" ht="12.75" x14ac:dyDescent="0.15"/>
    <row r="244" ht="12.75" x14ac:dyDescent="0.15"/>
    <row r="245" ht="12.75" x14ac:dyDescent="0.15"/>
    <row r="246" ht="12.75" x14ac:dyDescent="0.15"/>
    <row r="247" ht="12.75" x14ac:dyDescent="0.15"/>
    <row r="248" ht="12.75" x14ac:dyDescent="0.15"/>
    <row r="249" ht="12.75" x14ac:dyDescent="0.15"/>
    <row r="250" ht="12.75" x14ac:dyDescent="0.15"/>
    <row r="251" ht="12.75" x14ac:dyDescent="0.15"/>
    <row r="252" ht="12.75" x14ac:dyDescent="0.15"/>
    <row r="253" ht="12.75" x14ac:dyDescent="0.15"/>
    <row r="254" ht="12.75" x14ac:dyDescent="0.15"/>
    <row r="255" ht="12.75" x14ac:dyDescent="0.15"/>
    <row r="256" ht="12.75" x14ac:dyDescent="0.15"/>
    <row r="257" ht="12.75" x14ac:dyDescent="0.15"/>
    <row r="258" ht="12.75" x14ac:dyDescent="0.15"/>
    <row r="259" ht="12.75" x14ac:dyDescent="0.15"/>
    <row r="260" ht="12.75" x14ac:dyDescent="0.15"/>
    <row r="261" ht="12.75" x14ac:dyDescent="0.15"/>
    <row r="262" ht="12.75" x14ac:dyDescent="0.15"/>
    <row r="263" ht="12.75" x14ac:dyDescent="0.15"/>
    <row r="264" ht="12.75" x14ac:dyDescent="0.15"/>
    <row r="265" ht="12.75" x14ac:dyDescent="0.15"/>
    <row r="266" ht="12.75" x14ac:dyDescent="0.15"/>
    <row r="267" ht="12.75" x14ac:dyDescent="0.15"/>
    <row r="268" ht="12.75" x14ac:dyDescent="0.15"/>
    <row r="269" ht="12.75" x14ac:dyDescent="0.15"/>
    <row r="270" ht="12.75" x14ac:dyDescent="0.15"/>
    <row r="271" ht="12.75" x14ac:dyDescent="0.15"/>
    <row r="272" ht="12.75" x14ac:dyDescent="0.15"/>
    <row r="273" ht="12.75" x14ac:dyDescent="0.15"/>
    <row r="274" ht="12.75" x14ac:dyDescent="0.15"/>
    <row r="275" ht="12.75" x14ac:dyDescent="0.15"/>
    <row r="276" ht="12.75" x14ac:dyDescent="0.15"/>
    <row r="277" ht="12.75" x14ac:dyDescent="0.15"/>
    <row r="278" ht="12.75" x14ac:dyDescent="0.15"/>
    <row r="279" ht="12.75" x14ac:dyDescent="0.15"/>
    <row r="280" ht="12.75" x14ac:dyDescent="0.15"/>
    <row r="281" ht="12.75" x14ac:dyDescent="0.15"/>
    <row r="282" ht="12.75" x14ac:dyDescent="0.15"/>
    <row r="283" ht="12.75" x14ac:dyDescent="0.15"/>
    <row r="284" ht="12.75" x14ac:dyDescent="0.15"/>
    <row r="285" ht="12.75" x14ac:dyDescent="0.15"/>
    <row r="286" ht="12.75" x14ac:dyDescent="0.15"/>
    <row r="287" ht="12.75" x14ac:dyDescent="0.15"/>
    <row r="288" ht="12.75" x14ac:dyDescent="0.15"/>
    <row r="289" ht="12.75" x14ac:dyDescent="0.15"/>
    <row r="290" ht="12.75" x14ac:dyDescent="0.15"/>
    <row r="291" ht="12.75" x14ac:dyDescent="0.15"/>
    <row r="292" ht="12.75" x14ac:dyDescent="0.15"/>
    <row r="293" ht="12.75" x14ac:dyDescent="0.15"/>
    <row r="294" ht="12.75" x14ac:dyDescent="0.15"/>
    <row r="295" ht="12.75" x14ac:dyDescent="0.15"/>
    <row r="296" ht="12.75" x14ac:dyDescent="0.15"/>
    <row r="297" ht="12.75" x14ac:dyDescent="0.15"/>
    <row r="298" ht="12.75" x14ac:dyDescent="0.15"/>
    <row r="299" ht="12.75" x14ac:dyDescent="0.15"/>
    <row r="300" ht="12.75" x14ac:dyDescent="0.15"/>
    <row r="301" ht="12.75" x14ac:dyDescent="0.15"/>
    <row r="302" ht="12.75" x14ac:dyDescent="0.15"/>
    <row r="303" ht="12.75" x14ac:dyDescent="0.15"/>
    <row r="304" ht="12.75" x14ac:dyDescent="0.15"/>
    <row r="305" ht="12.75" x14ac:dyDescent="0.15"/>
    <row r="306" ht="12.75" x14ac:dyDescent="0.15"/>
    <row r="307" ht="12.75" x14ac:dyDescent="0.15"/>
    <row r="308" ht="12.75" x14ac:dyDescent="0.15"/>
    <row r="309" ht="12.75" x14ac:dyDescent="0.15"/>
    <row r="310" ht="12.75" x14ac:dyDescent="0.15"/>
    <row r="311" ht="12.75" x14ac:dyDescent="0.15"/>
    <row r="312" ht="12.75" x14ac:dyDescent="0.15"/>
    <row r="313" ht="12.75" x14ac:dyDescent="0.15"/>
    <row r="314" ht="12.75" x14ac:dyDescent="0.15"/>
    <row r="315" ht="12.75" x14ac:dyDescent="0.15"/>
    <row r="316" ht="12.75" x14ac:dyDescent="0.15"/>
    <row r="317" ht="12.75" x14ac:dyDescent="0.15"/>
    <row r="318" ht="12.75" x14ac:dyDescent="0.15"/>
    <row r="319" ht="12.75" x14ac:dyDescent="0.15"/>
    <row r="320" ht="12.75" x14ac:dyDescent="0.15"/>
    <row r="321" ht="12.75" x14ac:dyDescent="0.15"/>
    <row r="322" ht="12.75" x14ac:dyDescent="0.15"/>
    <row r="323" ht="12.75" x14ac:dyDescent="0.15"/>
    <row r="324" ht="12.75" x14ac:dyDescent="0.15"/>
    <row r="325" ht="12.75" x14ac:dyDescent="0.15"/>
    <row r="326" ht="12.75" x14ac:dyDescent="0.15"/>
    <row r="327" ht="12.75" x14ac:dyDescent="0.15"/>
    <row r="328" ht="12.75" x14ac:dyDescent="0.15"/>
    <row r="329" ht="12.75" x14ac:dyDescent="0.15"/>
    <row r="330" ht="12.75" x14ac:dyDescent="0.15"/>
    <row r="331" ht="12.75" x14ac:dyDescent="0.15"/>
    <row r="332" ht="12.75" x14ac:dyDescent="0.15"/>
    <row r="333" ht="12.75" x14ac:dyDescent="0.15"/>
    <row r="334" ht="12.75" x14ac:dyDescent="0.15"/>
    <row r="335" ht="12.75" x14ac:dyDescent="0.15"/>
    <row r="336" ht="12.75" x14ac:dyDescent="0.15"/>
    <row r="337" ht="12.75" x14ac:dyDescent="0.15"/>
    <row r="338" ht="12.75" x14ac:dyDescent="0.15"/>
    <row r="339" ht="12.75" x14ac:dyDescent="0.15"/>
    <row r="340" ht="12.75" x14ac:dyDescent="0.15"/>
    <row r="341" ht="12.75" x14ac:dyDescent="0.15"/>
    <row r="342" ht="12.75" x14ac:dyDescent="0.15"/>
    <row r="343" ht="12.75" x14ac:dyDescent="0.15"/>
    <row r="344" ht="12.75" x14ac:dyDescent="0.15"/>
    <row r="345" ht="12.75" x14ac:dyDescent="0.15"/>
    <row r="346" ht="12.75" x14ac:dyDescent="0.15"/>
    <row r="347" ht="12.75" x14ac:dyDescent="0.15"/>
    <row r="348" ht="12.75" x14ac:dyDescent="0.15"/>
    <row r="349" ht="12.75" x14ac:dyDescent="0.15"/>
    <row r="350" ht="12.75" x14ac:dyDescent="0.15"/>
    <row r="351" ht="12.75" x14ac:dyDescent="0.15"/>
    <row r="352" ht="12.75" x14ac:dyDescent="0.15"/>
    <row r="353" ht="12.75" x14ac:dyDescent="0.15"/>
    <row r="354" ht="12.75" x14ac:dyDescent="0.15"/>
    <row r="355" ht="12.75" x14ac:dyDescent="0.15"/>
    <row r="356" ht="12.75" x14ac:dyDescent="0.15"/>
    <row r="357" ht="12.75" x14ac:dyDescent="0.15"/>
    <row r="358" ht="12.75" x14ac:dyDescent="0.15"/>
    <row r="359" ht="12.75" x14ac:dyDescent="0.15"/>
    <row r="360" ht="12.75" x14ac:dyDescent="0.15"/>
    <row r="361" ht="12.75" x14ac:dyDescent="0.15"/>
    <row r="362" ht="12.75" x14ac:dyDescent="0.15"/>
    <row r="363" ht="12.75" x14ac:dyDescent="0.15"/>
    <row r="364" ht="12.75" x14ac:dyDescent="0.15"/>
    <row r="365" ht="12.75" x14ac:dyDescent="0.15"/>
    <row r="366" ht="12.75" x14ac:dyDescent="0.15"/>
    <row r="367" ht="12.75" x14ac:dyDescent="0.15"/>
    <row r="368" ht="12.75" x14ac:dyDescent="0.15"/>
    <row r="369" ht="12.75" x14ac:dyDescent="0.15"/>
    <row r="370" ht="12.75" x14ac:dyDescent="0.15"/>
    <row r="371" ht="12.75" x14ac:dyDescent="0.15"/>
    <row r="372" ht="12.75" x14ac:dyDescent="0.15"/>
    <row r="373" ht="12.75" x14ac:dyDescent="0.15"/>
    <row r="374" ht="12.75" x14ac:dyDescent="0.15"/>
    <row r="375" ht="12.75" x14ac:dyDescent="0.15"/>
    <row r="376" ht="12.75" x14ac:dyDescent="0.15"/>
    <row r="377" ht="12.75" x14ac:dyDescent="0.15"/>
    <row r="378" ht="12.75" x14ac:dyDescent="0.15"/>
    <row r="379" ht="12.75" x14ac:dyDescent="0.15"/>
    <row r="380" ht="12.75" x14ac:dyDescent="0.15"/>
    <row r="381" ht="12.75" x14ac:dyDescent="0.15"/>
    <row r="382" ht="12.75" x14ac:dyDescent="0.15"/>
    <row r="383" ht="12.75" x14ac:dyDescent="0.15"/>
    <row r="384" ht="12.75" x14ac:dyDescent="0.15"/>
    <row r="385" ht="12.75" x14ac:dyDescent="0.15"/>
    <row r="386" ht="12.75" x14ac:dyDescent="0.15"/>
    <row r="387" ht="12.75" x14ac:dyDescent="0.15"/>
    <row r="388" ht="12.75" x14ac:dyDescent="0.15"/>
    <row r="389" ht="12.75" x14ac:dyDescent="0.15"/>
    <row r="390" ht="12.75" x14ac:dyDescent="0.15"/>
    <row r="391" ht="12.75" x14ac:dyDescent="0.15"/>
    <row r="392" ht="12.75" x14ac:dyDescent="0.15"/>
    <row r="393" ht="12.75" x14ac:dyDescent="0.15"/>
    <row r="394" ht="12.75" x14ac:dyDescent="0.15"/>
    <row r="395" ht="12.75" x14ac:dyDescent="0.15"/>
    <row r="396" ht="12.75" x14ac:dyDescent="0.15"/>
    <row r="397" ht="12.75" x14ac:dyDescent="0.15"/>
    <row r="398" ht="12.75" x14ac:dyDescent="0.15"/>
    <row r="399" ht="12.75" x14ac:dyDescent="0.15"/>
    <row r="400" ht="12.75" x14ac:dyDescent="0.15"/>
    <row r="401" ht="12.75" x14ac:dyDescent="0.15"/>
    <row r="402" ht="12.75" x14ac:dyDescent="0.15"/>
    <row r="403" ht="12.75" x14ac:dyDescent="0.15"/>
    <row r="404" ht="12.75" x14ac:dyDescent="0.15"/>
    <row r="405" ht="12.75" x14ac:dyDescent="0.15"/>
    <row r="406" ht="12.75" x14ac:dyDescent="0.15"/>
    <row r="407" ht="12.75" x14ac:dyDescent="0.15"/>
    <row r="408" ht="12.75" x14ac:dyDescent="0.15"/>
    <row r="409" ht="12.75" x14ac:dyDescent="0.15"/>
    <row r="410" ht="12.75" x14ac:dyDescent="0.15"/>
    <row r="411" ht="12.75" x14ac:dyDescent="0.15"/>
    <row r="412" ht="12.75" x14ac:dyDescent="0.15"/>
    <row r="413" ht="12.75" x14ac:dyDescent="0.15"/>
    <row r="414" ht="12.75" x14ac:dyDescent="0.15"/>
    <row r="415" ht="12.75" x14ac:dyDescent="0.15"/>
    <row r="416" ht="12.75" x14ac:dyDescent="0.15"/>
    <row r="417" ht="12.75" x14ac:dyDescent="0.15"/>
    <row r="418" ht="12.75" x14ac:dyDescent="0.15"/>
    <row r="419" ht="12.75" x14ac:dyDescent="0.15"/>
    <row r="420" ht="12.75" x14ac:dyDescent="0.15"/>
    <row r="421" ht="12.75" x14ac:dyDescent="0.15"/>
    <row r="422" ht="12.75" x14ac:dyDescent="0.15"/>
    <row r="423" ht="12.75" x14ac:dyDescent="0.15"/>
    <row r="424" ht="12.75" x14ac:dyDescent="0.15"/>
    <row r="425" ht="12.75" x14ac:dyDescent="0.15"/>
    <row r="426" ht="12.75" x14ac:dyDescent="0.15"/>
    <row r="427" ht="12.75" x14ac:dyDescent="0.15"/>
    <row r="428" ht="12.75" x14ac:dyDescent="0.15"/>
    <row r="429" ht="12.75" x14ac:dyDescent="0.15"/>
    <row r="430" ht="12.75" x14ac:dyDescent="0.15"/>
    <row r="431" ht="12.75" x14ac:dyDescent="0.15"/>
    <row r="432" ht="12.75" x14ac:dyDescent="0.15"/>
    <row r="433" ht="12.75" x14ac:dyDescent="0.15"/>
    <row r="434" ht="12.75" x14ac:dyDescent="0.15"/>
    <row r="435" ht="12.75" x14ac:dyDescent="0.15"/>
    <row r="436" ht="12.75" x14ac:dyDescent="0.15"/>
    <row r="437" ht="12.75" x14ac:dyDescent="0.15"/>
    <row r="438" ht="12.75" x14ac:dyDescent="0.15"/>
    <row r="439" ht="12.75" x14ac:dyDescent="0.15"/>
    <row r="440" ht="12.75" x14ac:dyDescent="0.15"/>
    <row r="441" ht="12.75" x14ac:dyDescent="0.15"/>
    <row r="442" ht="12.75" x14ac:dyDescent="0.15"/>
    <row r="443" ht="12.75" x14ac:dyDescent="0.15"/>
    <row r="444" ht="12.75" x14ac:dyDescent="0.15"/>
    <row r="445" ht="12.75" x14ac:dyDescent="0.15"/>
    <row r="446" ht="12.75" x14ac:dyDescent="0.15"/>
    <row r="447" ht="12.75" x14ac:dyDescent="0.15"/>
    <row r="448" ht="12.75" x14ac:dyDescent="0.15"/>
    <row r="449" ht="12.75" x14ac:dyDescent="0.15"/>
    <row r="450" ht="12.75" x14ac:dyDescent="0.15"/>
    <row r="451" ht="12.75" x14ac:dyDescent="0.15"/>
    <row r="452" ht="12.75" x14ac:dyDescent="0.15"/>
    <row r="453" ht="12.75" x14ac:dyDescent="0.15"/>
    <row r="454" ht="12.75" x14ac:dyDescent="0.15"/>
    <row r="455" ht="12.75" x14ac:dyDescent="0.15"/>
    <row r="456" ht="12.75" x14ac:dyDescent="0.15"/>
    <row r="457" ht="12.75" x14ac:dyDescent="0.15"/>
    <row r="458" ht="12.75" x14ac:dyDescent="0.15"/>
    <row r="459" ht="12.75" x14ac:dyDescent="0.15"/>
    <row r="460" ht="12.75" x14ac:dyDescent="0.15"/>
    <row r="461" ht="12.75" x14ac:dyDescent="0.15"/>
    <row r="462" ht="12.75" x14ac:dyDescent="0.15"/>
    <row r="463" ht="12.75" x14ac:dyDescent="0.15"/>
    <row r="464" ht="12.75" x14ac:dyDescent="0.15"/>
    <row r="465" ht="12.75" x14ac:dyDescent="0.15"/>
    <row r="466" ht="12.75" x14ac:dyDescent="0.15"/>
    <row r="467" ht="12.75" x14ac:dyDescent="0.15"/>
    <row r="468" ht="12.75" x14ac:dyDescent="0.15"/>
    <row r="469" ht="12.75" x14ac:dyDescent="0.15"/>
    <row r="470" ht="12.75" x14ac:dyDescent="0.15"/>
    <row r="471" ht="12.75" x14ac:dyDescent="0.15"/>
    <row r="472" ht="12.75" x14ac:dyDescent="0.15"/>
    <row r="473" ht="12.75" x14ac:dyDescent="0.15"/>
    <row r="474" ht="12.75" x14ac:dyDescent="0.15"/>
    <row r="475" ht="12.75" x14ac:dyDescent="0.15"/>
    <row r="476" ht="12.75" x14ac:dyDescent="0.15"/>
    <row r="477" ht="12.75" x14ac:dyDescent="0.15"/>
    <row r="478" ht="12.75" x14ac:dyDescent="0.15"/>
    <row r="479" ht="12.75" x14ac:dyDescent="0.15"/>
    <row r="480" ht="12.75" x14ac:dyDescent="0.15"/>
    <row r="481" ht="12.75" x14ac:dyDescent="0.15"/>
    <row r="482" ht="12.75" x14ac:dyDescent="0.15"/>
    <row r="483" ht="12.75" x14ac:dyDescent="0.15"/>
    <row r="484" ht="12.75" x14ac:dyDescent="0.15"/>
    <row r="485" ht="12.75" x14ac:dyDescent="0.15"/>
    <row r="486" ht="12.75" x14ac:dyDescent="0.15"/>
    <row r="487" ht="12.75" x14ac:dyDescent="0.15"/>
    <row r="488" ht="12.75" x14ac:dyDescent="0.15"/>
    <row r="489" ht="12.75" x14ac:dyDescent="0.15"/>
    <row r="490" ht="12.75" x14ac:dyDescent="0.15"/>
    <row r="491" ht="12.75" x14ac:dyDescent="0.15"/>
    <row r="492" ht="12.75" x14ac:dyDescent="0.15"/>
    <row r="493" ht="12.75" x14ac:dyDescent="0.15"/>
    <row r="494" ht="12.75" x14ac:dyDescent="0.15"/>
    <row r="495" ht="12.75" x14ac:dyDescent="0.15"/>
    <row r="496" ht="12.75" x14ac:dyDescent="0.15"/>
    <row r="497" ht="12.75" x14ac:dyDescent="0.15"/>
    <row r="498" ht="12.75" x14ac:dyDescent="0.15"/>
    <row r="499" ht="12.75" x14ac:dyDescent="0.15"/>
    <row r="500" ht="12.75" x14ac:dyDescent="0.15"/>
    <row r="501" ht="12.75" x14ac:dyDescent="0.15"/>
    <row r="502" ht="12.75" x14ac:dyDescent="0.15"/>
    <row r="503" ht="12.75" x14ac:dyDescent="0.15"/>
    <row r="504" ht="12.75" x14ac:dyDescent="0.15"/>
    <row r="505" ht="12.75" x14ac:dyDescent="0.15"/>
    <row r="506" ht="12.75" x14ac:dyDescent="0.15"/>
    <row r="507" ht="12.75" x14ac:dyDescent="0.15"/>
    <row r="508" ht="12.75" x14ac:dyDescent="0.15"/>
    <row r="509" ht="12.75" x14ac:dyDescent="0.15"/>
    <row r="510" ht="12.75" x14ac:dyDescent="0.15"/>
    <row r="511" ht="12.75" x14ac:dyDescent="0.15"/>
    <row r="512" ht="12.75" x14ac:dyDescent="0.15"/>
    <row r="513" ht="12.75" x14ac:dyDescent="0.15"/>
    <row r="514" ht="12.75" x14ac:dyDescent="0.15"/>
    <row r="515" ht="12.75" x14ac:dyDescent="0.15"/>
    <row r="516" ht="12.75" x14ac:dyDescent="0.15"/>
    <row r="517" ht="12.75" x14ac:dyDescent="0.15"/>
  </sheetData>
  <sortState xmlns:xlrd2="http://schemas.microsoft.com/office/spreadsheetml/2017/richdata2" ref="A8:Q19">
    <sortCondition descending="1" ref="Q8:Q19"/>
  </sortState>
  <mergeCells count="9">
    <mergeCell ref="A1:Q1"/>
    <mergeCell ref="Q3:Q7"/>
    <mergeCell ref="A3:D6"/>
    <mergeCell ref="E3:F5"/>
    <mergeCell ref="K3:L5"/>
    <mergeCell ref="M3:N5"/>
    <mergeCell ref="G3:H5"/>
    <mergeCell ref="I3:J5"/>
    <mergeCell ref="O3:P5"/>
  </mergeCells>
  <conditionalFormatting sqref="A8:B10 A11:D517">
    <cfRule type="expression" dxfId="39" priority="8">
      <formula>#REF!=""</formula>
    </cfRule>
  </conditionalFormatting>
  <conditionalFormatting sqref="A7:D7">
    <cfRule type="expression" dxfId="38" priority="7">
      <formula>#REF!=""</formula>
    </cfRule>
  </conditionalFormatting>
  <conditionalFormatting sqref="A7:D7 A8:B10 A11:D517">
    <cfRule type="expression" dxfId="37" priority="9">
      <formula>#REF!=""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FF"/>
    <outlinePr summaryBelow="0" summaryRight="0"/>
  </sheetPr>
  <dimension ref="A1:Q574"/>
  <sheetViews>
    <sheetView topLeftCell="A39" zoomScale="90" zoomScaleNormal="90" workbookViewId="0">
      <selection activeCell="A53" sqref="A53:XFD164"/>
    </sheetView>
  </sheetViews>
  <sheetFormatPr defaultColWidth="15.1015625" defaultRowHeight="15" customHeight="1" x14ac:dyDescent="0.15"/>
  <cols>
    <col min="1" max="1" width="8.08984375" style="2" customWidth="1"/>
    <col min="2" max="2" width="19.01171875" style="1" customWidth="1"/>
    <col min="3" max="3" width="31.1484375" style="1" customWidth="1"/>
    <col min="4" max="4" width="32.76953125" style="9" customWidth="1"/>
    <col min="5" max="17" width="7.14453125" style="2" customWidth="1"/>
    <col min="18" max="16384" width="15.1015625" style="1"/>
  </cols>
  <sheetData>
    <row r="1" spans="1:17" ht="21.75" customHeight="1" x14ac:dyDescent="0.2">
      <c r="A1" s="84" t="s">
        <v>102</v>
      </c>
      <c r="B1" s="85"/>
      <c r="C1" s="85"/>
      <c r="D1" s="85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7"/>
      <c r="Q1" s="87"/>
    </row>
    <row r="2" spans="1:17" ht="6.75" customHeight="1" x14ac:dyDescent="0.15"/>
    <row r="3" spans="1:17" ht="45" customHeight="1" x14ac:dyDescent="0.15">
      <c r="A3" s="59" t="s">
        <v>44</v>
      </c>
      <c r="B3" s="60"/>
      <c r="C3" s="60"/>
      <c r="D3" s="61"/>
      <c r="E3" s="53" t="s">
        <v>93</v>
      </c>
      <c r="F3" s="54"/>
      <c r="G3" s="71" t="s">
        <v>183</v>
      </c>
      <c r="H3" s="72"/>
      <c r="I3" s="71" t="s">
        <v>184</v>
      </c>
      <c r="J3" s="72"/>
      <c r="K3" s="53" t="s">
        <v>5</v>
      </c>
      <c r="L3" s="77"/>
      <c r="M3" s="71" t="s">
        <v>180</v>
      </c>
      <c r="N3" s="72"/>
      <c r="O3" s="71" t="s">
        <v>182</v>
      </c>
      <c r="P3" s="72"/>
      <c r="Q3" s="80" t="s">
        <v>4</v>
      </c>
    </row>
    <row r="4" spans="1:17" ht="15" customHeight="1" x14ac:dyDescent="0.15">
      <c r="A4" s="62"/>
      <c r="B4" s="63"/>
      <c r="C4" s="63"/>
      <c r="D4" s="64"/>
      <c r="E4" s="55"/>
      <c r="F4" s="56"/>
      <c r="G4" s="73"/>
      <c r="H4" s="74"/>
      <c r="I4" s="73"/>
      <c r="J4" s="74"/>
      <c r="K4" s="55"/>
      <c r="L4" s="78"/>
      <c r="M4" s="73"/>
      <c r="N4" s="74"/>
      <c r="O4" s="73"/>
      <c r="P4" s="74"/>
      <c r="Q4" s="81"/>
    </row>
    <row r="5" spans="1:17" ht="27" customHeight="1" x14ac:dyDescent="0.15">
      <c r="A5" s="65"/>
      <c r="B5" s="66"/>
      <c r="C5" s="66"/>
      <c r="D5" s="67"/>
      <c r="E5" s="57"/>
      <c r="F5" s="58"/>
      <c r="G5" s="75"/>
      <c r="H5" s="76"/>
      <c r="I5" s="75"/>
      <c r="J5" s="76"/>
      <c r="K5" s="57"/>
      <c r="L5" s="79"/>
      <c r="M5" s="75"/>
      <c r="N5" s="76"/>
      <c r="O5" s="75"/>
      <c r="P5" s="76"/>
      <c r="Q5" s="81"/>
    </row>
    <row r="6" spans="1:17" ht="51.75" customHeight="1" x14ac:dyDescent="0.15">
      <c r="A6" s="68"/>
      <c r="B6" s="69"/>
      <c r="C6" s="69"/>
      <c r="D6" s="70"/>
      <c r="E6" s="4">
        <v>44695</v>
      </c>
      <c r="F6" s="5" t="s">
        <v>50</v>
      </c>
      <c r="G6" s="6">
        <v>44702</v>
      </c>
      <c r="H6" s="5" t="s">
        <v>181</v>
      </c>
      <c r="I6" s="6">
        <v>44702</v>
      </c>
      <c r="J6" s="5" t="s">
        <v>50</v>
      </c>
      <c r="K6" s="6">
        <v>44745</v>
      </c>
      <c r="L6" s="5" t="s">
        <v>50</v>
      </c>
      <c r="M6" s="6">
        <v>44807</v>
      </c>
      <c r="N6" s="5" t="s">
        <v>181</v>
      </c>
      <c r="O6" s="6">
        <v>44807</v>
      </c>
      <c r="P6" s="5" t="s">
        <v>50</v>
      </c>
      <c r="Q6" s="82"/>
    </row>
    <row r="7" spans="1:17" ht="40.5" customHeight="1" x14ac:dyDescent="0.15">
      <c r="A7" s="11" t="s">
        <v>3</v>
      </c>
      <c r="B7" s="10" t="s">
        <v>0</v>
      </c>
      <c r="C7" s="10" t="s">
        <v>1</v>
      </c>
      <c r="D7" s="10" t="s">
        <v>2</v>
      </c>
      <c r="E7" s="5" t="s">
        <v>7</v>
      </c>
      <c r="F7" s="5" t="s">
        <v>8</v>
      </c>
      <c r="G7" s="5" t="s">
        <v>7</v>
      </c>
      <c r="H7" s="5" t="s">
        <v>8</v>
      </c>
      <c r="I7" s="5" t="s">
        <v>7</v>
      </c>
      <c r="J7" s="5" t="s">
        <v>8</v>
      </c>
      <c r="K7" s="5" t="s">
        <v>7</v>
      </c>
      <c r="L7" s="5" t="s">
        <v>8</v>
      </c>
      <c r="M7" s="5" t="s">
        <v>7</v>
      </c>
      <c r="N7" s="5" t="s">
        <v>8</v>
      </c>
      <c r="O7" s="5" t="s">
        <v>7</v>
      </c>
      <c r="P7" s="5" t="s">
        <v>8</v>
      </c>
      <c r="Q7" s="83"/>
    </row>
    <row r="8" spans="1:17" ht="15" customHeight="1" x14ac:dyDescent="0.15">
      <c r="A8" s="26">
        <v>1</v>
      </c>
      <c r="B8" s="38" t="s">
        <v>26</v>
      </c>
      <c r="C8" s="41" t="s">
        <v>36</v>
      </c>
      <c r="D8" s="41" t="s">
        <v>16</v>
      </c>
      <c r="E8" s="44">
        <v>0.193657</v>
      </c>
      <c r="F8" s="21">
        <v>326.0710947706512</v>
      </c>
      <c r="G8" s="26"/>
      <c r="H8" s="26"/>
      <c r="I8" s="25">
        <v>0.10619212962962964</v>
      </c>
      <c r="J8" s="21">
        <v>327.03542234332429</v>
      </c>
      <c r="K8" s="25">
        <v>5.2418981481481476E-2</v>
      </c>
      <c r="L8" s="21">
        <v>345.51777434312214</v>
      </c>
      <c r="M8" s="25"/>
      <c r="N8" s="21"/>
      <c r="O8" s="25"/>
      <c r="P8" s="21"/>
      <c r="Q8" s="24">
        <f>(H8+J8+L8+N8+P8)</f>
        <v>672.55319668644643</v>
      </c>
    </row>
    <row r="9" spans="1:17" ht="15" customHeight="1" x14ac:dyDescent="0.15">
      <c r="A9" s="26">
        <v>2</v>
      </c>
      <c r="B9" s="38" t="s">
        <v>52</v>
      </c>
      <c r="C9" s="41" t="s">
        <v>83</v>
      </c>
      <c r="D9" s="41" t="s">
        <v>79</v>
      </c>
      <c r="E9" s="44">
        <v>0.19770799999999999</v>
      </c>
      <c r="F9" s="21">
        <v>319.38995892933013</v>
      </c>
      <c r="G9" s="26"/>
      <c r="H9" s="26"/>
      <c r="I9" s="26"/>
      <c r="J9" s="26"/>
      <c r="K9" s="25">
        <v>5.4537037037037044E-2</v>
      </c>
      <c r="L9" s="21">
        <v>332.09889643463498</v>
      </c>
      <c r="M9" s="25"/>
      <c r="N9" s="26"/>
      <c r="O9" s="25"/>
      <c r="P9" s="26"/>
      <c r="Q9" s="24">
        <f t="shared" ref="Q9:Q52" si="0">(F9+H9+J9+L9+N9+P9)</f>
        <v>651.48885536396506</v>
      </c>
    </row>
    <row r="10" spans="1:17" ht="15" customHeight="1" x14ac:dyDescent="0.15">
      <c r="A10" s="26">
        <v>3</v>
      </c>
      <c r="B10" s="38" t="s">
        <v>109</v>
      </c>
      <c r="C10" s="41" t="s">
        <v>130</v>
      </c>
      <c r="D10" s="41" t="s">
        <v>13</v>
      </c>
      <c r="E10" s="26"/>
      <c r="F10" s="26"/>
      <c r="G10" s="25">
        <v>5.3101851851851851E-2</v>
      </c>
      <c r="H10" s="21">
        <v>300</v>
      </c>
      <c r="I10" s="26"/>
      <c r="J10" s="26"/>
      <c r="K10" s="25">
        <v>5.1747685185185188E-2</v>
      </c>
      <c r="L10" s="21">
        <v>350</v>
      </c>
      <c r="M10" s="25"/>
      <c r="N10" s="21"/>
      <c r="O10" s="25"/>
      <c r="P10" s="21"/>
      <c r="Q10" s="24">
        <f t="shared" si="0"/>
        <v>650</v>
      </c>
    </row>
    <row r="11" spans="1:17" ht="15" customHeight="1" x14ac:dyDescent="0.15">
      <c r="A11" s="26">
        <v>4</v>
      </c>
      <c r="B11" s="38" t="s">
        <v>68</v>
      </c>
      <c r="C11" s="41" t="s">
        <v>69</v>
      </c>
      <c r="D11" s="41" t="s">
        <v>60</v>
      </c>
      <c r="E11" s="44">
        <v>0.203958</v>
      </c>
      <c r="F11" s="21">
        <v>309.60271232312533</v>
      </c>
      <c r="G11" s="26"/>
      <c r="H11" s="26"/>
      <c r="I11" s="26"/>
      <c r="J11" s="26"/>
      <c r="K11" s="25">
        <v>5.5011574074074067E-2</v>
      </c>
      <c r="L11" s="21">
        <v>329.2341678939618</v>
      </c>
      <c r="M11" s="26"/>
      <c r="N11" s="26"/>
      <c r="O11" s="26"/>
      <c r="P11" s="26"/>
      <c r="Q11" s="24">
        <f t="shared" si="0"/>
        <v>638.83688021708713</v>
      </c>
    </row>
    <row r="12" spans="1:17" ht="15" customHeight="1" x14ac:dyDescent="0.15">
      <c r="A12" s="26">
        <v>5</v>
      </c>
      <c r="B12" s="38" t="s">
        <v>66</v>
      </c>
      <c r="C12" s="41" t="s">
        <v>67</v>
      </c>
      <c r="D12" s="41" t="s">
        <v>60</v>
      </c>
      <c r="E12" s="26"/>
      <c r="F12" s="26"/>
      <c r="G12" s="25"/>
      <c r="H12" s="21"/>
      <c r="I12" s="25"/>
      <c r="J12" s="21"/>
      <c r="K12" s="25">
        <v>5.2199074074074071E-2</v>
      </c>
      <c r="L12" s="21">
        <v>346.97339246119736</v>
      </c>
      <c r="M12" s="25">
        <v>9.7592592592592606E-2</v>
      </c>
      <c r="N12" s="21">
        <v>287.90322580645159</v>
      </c>
      <c r="O12" s="26"/>
      <c r="P12" s="21"/>
      <c r="Q12" s="24">
        <f t="shared" si="0"/>
        <v>634.87661826764895</v>
      </c>
    </row>
    <row r="13" spans="1:17" ht="15" customHeight="1" x14ac:dyDescent="0.15">
      <c r="A13" s="26">
        <v>6</v>
      </c>
      <c r="B13" s="39" t="s">
        <v>54</v>
      </c>
      <c r="C13" s="41" t="s">
        <v>86</v>
      </c>
      <c r="D13" s="41" t="s">
        <v>79</v>
      </c>
      <c r="E13" s="44">
        <v>0.20796300000000001</v>
      </c>
      <c r="F13" s="21">
        <v>303.64031101686356</v>
      </c>
      <c r="G13" s="26"/>
      <c r="H13" s="26"/>
      <c r="I13" s="26"/>
      <c r="J13" s="26"/>
      <c r="K13" s="25">
        <v>5.5821759259259258E-2</v>
      </c>
      <c r="L13" s="21">
        <v>324.45573294629901</v>
      </c>
      <c r="M13" s="25"/>
      <c r="N13" s="21"/>
      <c r="O13" s="25"/>
      <c r="P13" s="21"/>
      <c r="Q13" s="24">
        <f t="shared" si="0"/>
        <v>628.09604396316263</v>
      </c>
    </row>
    <row r="14" spans="1:17" ht="15" customHeight="1" x14ac:dyDescent="0.15">
      <c r="A14" s="26">
        <v>7</v>
      </c>
      <c r="B14" s="39" t="s">
        <v>111</v>
      </c>
      <c r="C14" s="41" t="s">
        <v>128</v>
      </c>
      <c r="D14" s="41" t="s">
        <v>60</v>
      </c>
      <c r="E14" s="26"/>
      <c r="F14" s="26"/>
      <c r="G14" s="26"/>
      <c r="H14" s="26"/>
      <c r="I14" s="26"/>
      <c r="J14" s="26"/>
      <c r="K14" s="25">
        <v>5.3506944444444447E-2</v>
      </c>
      <c r="L14" s="21">
        <v>338.49232100367726</v>
      </c>
      <c r="M14" s="25">
        <v>9.7974537037037027E-2</v>
      </c>
      <c r="N14" s="21">
        <v>286.78086237448321</v>
      </c>
      <c r="O14" s="25"/>
      <c r="P14" s="21"/>
      <c r="Q14" s="24">
        <f t="shared" si="0"/>
        <v>625.27318337816041</v>
      </c>
    </row>
    <row r="15" spans="1:17" ht="15" customHeight="1" x14ac:dyDescent="0.15">
      <c r="A15" s="26">
        <v>8</v>
      </c>
      <c r="B15" s="39" t="s">
        <v>68</v>
      </c>
      <c r="C15" s="41" t="s">
        <v>120</v>
      </c>
      <c r="D15" s="41" t="s">
        <v>11</v>
      </c>
      <c r="E15" s="26"/>
      <c r="F15" s="26"/>
      <c r="G15" s="26"/>
      <c r="H15" s="26"/>
      <c r="I15" s="26"/>
      <c r="J15" s="26"/>
      <c r="K15" s="25">
        <v>5.9699074074074071E-2</v>
      </c>
      <c r="L15" s="21">
        <v>303.38309422256691</v>
      </c>
      <c r="M15" s="25"/>
      <c r="N15" s="21"/>
      <c r="O15" s="22">
        <v>2.2222222222222223E-2</v>
      </c>
      <c r="P15" s="21">
        <v>316.640625</v>
      </c>
      <c r="Q15" s="24">
        <f t="shared" si="0"/>
        <v>620.02371922256691</v>
      </c>
    </row>
    <row r="16" spans="1:17" ht="15" customHeight="1" x14ac:dyDescent="0.15">
      <c r="A16" s="26">
        <v>9</v>
      </c>
      <c r="B16" s="40" t="s">
        <v>28</v>
      </c>
      <c r="C16" s="41" t="s">
        <v>37</v>
      </c>
      <c r="D16" s="41" t="s">
        <v>16</v>
      </c>
      <c r="E16" s="44">
        <v>0.22217600000000001</v>
      </c>
      <c r="F16" s="21">
        <v>284.21589190551634</v>
      </c>
      <c r="G16" s="25"/>
      <c r="H16" s="21"/>
      <c r="I16" s="25"/>
      <c r="J16" s="21"/>
      <c r="K16" s="25">
        <v>5.6898148148148149E-2</v>
      </c>
      <c r="L16" s="24">
        <v>318.31773799837271</v>
      </c>
      <c r="M16" s="25"/>
      <c r="N16" s="21"/>
      <c r="O16" s="25"/>
      <c r="P16" s="21"/>
      <c r="Q16" s="24">
        <f t="shared" si="0"/>
        <v>602.53362990388905</v>
      </c>
    </row>
    <row r="17" spans="1:17" ht="15" customHeight="1" x14ac:dyDescent="0.15">
      <c r="A17" s="26">
        <v>10</v>
      </c>
      <c r="B17" s="38" t="s">
        <v>23</v>
      </c>
      <c r="C17" s="41" t="s">
        <v>175</v>
      </c>
      <c r="D17" s="42" t="s">
        <v>10</v>
      </c>
      <c r="E17" s="44">
        <v>0.20622699999999999</v>
      </c>
      <c r="F17" s="21">
        <v>306.19632734801939</v>
      </c>
      <c r="G17" s="25"/>
      <c r="H17" s="21"/>
      <c r="I17" s="25"/>
      <c r="J17" s="21"/>
      <c r="K17" s="26"/>
      <c r="L17" s="26"/>
      <c r="M17" s="25">
        <v>9.9675925925925932E-2</v>
      </c>
      <c r="N17" s="21">
        <v>281.88574082675336</v>
      </c>
      <c r="O17" s="26"/>
      <c r="P17" s="21"/>
      <c r="Q17" s="24">
        <f t="shared" si="0"/>
        <v>588.08206817477276</v>
      </c>
    </row>
    <row r="18" spans="1:17" ht="15" customHeight="1" x14ac:dyDescent="0.15">
      <c r="A18" s="26">
        <v>11</v>
      </c>
      <c r="B18" s="38" t="s">
        <v>61</v>
      </c>
      <c r="C18" s="41" t="s">
        <v>170</v>
      </c>
      <c r="D18" s="42" t="s">
        <v>10</v>
      </c>
      <c r="E18" s="44">
        <v>0.21258099999999999</v>
      </c>
      <c r="F18" s="21">
        <v>297.04418551046422</v>
      </c>
      <c r="G18" s="26"/>
      <c r="H18" s="26"/>
      <c r="I18" s="26"/>
      <c r="J18" s="26"/>
      <c r="K18" s="26"/>
      <c r="L18" s="26"/>
      <c r="M18" s="25">
        <v>0.10900462962962963</v>
      </c>
      <c r="N18" s="26">
        <v>257.76173285198558</v>
      </c>
      <c r="O18" s="25"/>
      <c r="P18" s="26"/>
      <c r="Q18" s="24">
        <f t="shared" si="0"/>
        <v>554.8059183624498</v>
      </c>
    </row>
    <row r="19" spans="1:17" ht="15" customHeight="1" x14ac:dyDescent="0.15">
      <c r="A19" s="26">
        <v>12</v>
      </c>
      <c r="B19" s="38" t="s">
        <v>192</v>
      </c>
      <c r="C19" s="41" t="s">
        <v>205</v>
      </c>
      <c r="D19" s="33" t="s">
        <v>145</v>
      </c>
      <c r="E19" s="26"/>
      <c r="F19" s="26"/>
      <c r="G19" s="26"/>
      <c r="H19" s="26"/>
      <c r="I19" s="25">
        <v>9.9224537037037042E-2</v>
      </c>
      <c r="J19" s="21">
        <v>350</v>
      </c>
      <c r="K19" s="26"/>
      <c r="L19" s="26"/>
      <c r="M19" s="25"/>
      <c r="N19" s="21"/>
      <c r="O19" s="25"/>
      <c r="P19" s="21"/>
      <c r="Q19" s="24">
        <f t="shared" si="0"/>
        <v>350</v>
      </c>
    </row>
    <row r="20" spans="1:17" ht="15" customHeight="1" x14ac:dyDescent="0.15">
      <c r="A20" s="26">
        <v>12</v>
      </c>
      <c r="B20" s="34" t="s">
        <v>219</v>
      </c>
      <c r="C20" s="34" t="s">
        <v>244</v>
      </c>
      <c r="D20" s="34" t="s">
        <v>14</v>
      </c>
      <c r="E20" s="44">
        <v>0.18041699999999999</v>
      </c>
      <c r="F20" s="21">
        <v>350</v>
      </c>
      <c r="G20" s="26"/>
      <c r="H20" s="26"/>
      <c r="I20" s="26"/>
      <c r="J20" s="26"/>
      <c r="K20" s="26"/>
      <c r="L20" s="26"/>
      <c r="M20" s="26"/>
      <c r="N20" s="21"/>
      <c r="O20" s="26"/>
      <c r="P20" s="21"/>
      <c r="Q20" s="24">
        <f t="shared" si="0"/>
        <v>350</v>
      </c>
    </row>
    <row r="21" spans="1:17" ht="15" customHeight="1" x14ac:dyDescent="0.15">
      <c r="A21" s="26">
        <v>12</v>
      </c>
      <c r="B21" s="40" t="s">
        <v>193</v>
      </c>
      <c r="C21" s="41" t="s">
        <v>341</v>
      </c>
      <c r="D21" s="38" t="s">
        <v>15</v>
      </c>
      <c r="E21" s="25"/>
      <c r="F21" s="24"/>
      <c r="G21" s="26"/>
      <c r="H21" s="26"/>
      <c r="I21" s="26"/>
      <c r="J21" s="26"/>
      <c r="K21" s="27"/>
      <c r="L21" s="27"/>
      <c r="M21" s="25"/>
      <c r="N21" s="21"/>
      <c r="O21" s="22">
        <v>2.0104166666666666E-2</v>
      </c>
      <c r="P21" s="21">
        <v>350</v>
      </c>
      <c r="Q21" s="24">
        <f t="shared" si="0"/>
        <v>350</v>
      </c>
    </row>
    <row r="22" spans="1:17" ht="15" customHeight="1" x14ac:dyDescent="0.15">
      <c r="A22" s="26">
        <v>15</v>
      </c>
      <c r="B22" s="38" t="s">
        <v>30</v>
      </c>
      <c r="C22" s="41" t="s">
        <v>39</v>
      </c>
      <c r="D22" s="41" t="s">
        <v>17</v>
      </c>
      <c r="E22" s="25"/>
      <c r="F22" s="21"/>
      <c r="G22" s="25"/>
      <c r="H22" s="21"/>
      <c r="I22" s="25"/>
      <c r="J22" s="21"/>
      <c r="K22" s="25">
        <v>5.3865740740740742E-2</v>
      </c>
      <c r="L22" s="21">
        <v>336.23764503652774</v>
      </c>
      <c r="M22" s="25"/>
      <c r="N22" s="21"/>
      <c r="O22" s="25"/>
      <c r="P22" s="21"/>
      <c r="Q22" s="24">
        <f t="shared" si="0"/>
        <v>336.23764503652774</v>
      </c>
    </row>
    <row r="23" spans="1:17" ht="15" customHeight="1" x14ac:dyDescent="0.15">
      <c r="A23" s="26">
        <v>16</v>
      </c>
      <c r="B23" s="34" t="s">
        <v>52</v>
      </c>
      <c r="C23" s="34" t="s">
        <v>262</v>
      </c>
      <c r="D23" s="34" t="s">
        <v>10</v>
      </c>
      <c r="E23" s="44">
        <v>0.19368099999999999</v>
      </c>
      <c r="F23" s="21">
        <v>326.03068963914893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4">
        <f t="shared" si="0"/>
        <v>326.03068963914893</v>
      </c>
    </row>
    <row r="24" spans="1:17" ht="15" customHeight="1" x14ac:dyDescent="0.15">
      <c r="A24" s="26">
        <v>17</v>
      </c>
      <c r="B24" s="38" t="s">
        <v>29</v>
      </c>
      <c r="C24" s="41" t="s">
        <v>123</v>
      </c>
      <c r="D24" s="41" t="s">
        <v>79</v>
      </c>
      <c r="E24" s="25"/>
      <c r="F24" s="21"/>
      <c r="G24" s="26"/>
      <c r="H24" s="26"/>
      <c r="I24" s="26"/>
      <c r="J24" s="26"/>
      <c r="K24" s="25">
        <v>5.6388888888888884E-2</v>
      </c>
      <c r="L24" s="21">
        <v>321.19252873563227</v>
      </c>
      <c r="M24" s="25"/>
      <c r="N24" s="21"/>
      <c r="O24" s="25"/>
      <c r="P24" s="21"/>
      <c r="Q24" s="24">
        <f t="shared" si="0"/>
        <v>321.19252873563227</v>
      </c>
    </row>
    <row r="25" spans="1:17" ht="15" customHeight="1" x14ac:dyDescent="0.15">
      <c r="A25" s="26">
        <v>18</v>
      </c>
      <c r="B25" s="34" t="s">
        <v>33</v>
      </c>
      <c r="C25" s="34" t="s">
        <v>233</v>
      </c>
      <c r="D25" s="34" t="s">
        <v>79</v>
      </c>
      <c r="E25" s="44">
        <v>0.197292</v>
      </c>
      <c r="F25" s="21">
        <v>320.06340855179127</v>
      </c>
      <c r="G25" s="26"/>
      <c r="H25" s="26"/>
      <c r="I25" s="26"/>
      <c r="J25" s="26"/>
      <c r="K25" s="26"/>
      <c r="L25" s="26"/>
      <c r="M25" s="25"/>
      <c r="N25" s="26"/>
      <c r="O25" s="25"/>
      <c r="P25" s="26"/>
      <c r="Q25" s="24">
        <f t="shared" si="0"/>
        <v>320.06340855179127</v>
      </c>
    </row>
    <row r="26" spans="1:17" ht="15" customHeight="1" x14ac:dyDescent="0.15">
      <c r="A26" s="26">
        <v>19</v>
      </c>
      <c r="B26" s="34" t="s">
        <v>226</v>
      </c>
      <c r="C26" s="34" t="s">
        <v>266</v>
      </c>
      <c r="D26" s="34" t="s">
        <v>14</v>
      </c>
      <c r="E26" s="44">
        <v>0.19969899999999999</v>
      </c>
      <c r="F26" s="21">
        <v>316.20563948742858</v>
      </c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4">
        <f t="shared" si="0"/>
        <v>316.20563948742858</v>
      </c>
    </row>
    <row r="27" spans="1:17" ht="15" customHeight="1" x14ac:dyDescent="0.15">
      <c r="A27" s="26">
        <v>20</v>
      </c>
      <c r="B27" s="34" t="s">
        <v>225</v>
      </c>
      <c r="C27" s="34" t="s">
        <v>261</v>
      </c>
      <c r="D27" s="34" t="s">
        <v>16</v>
      </c>
      <c r="E27" s="44">
        <v>0.20322899999999999</v>
      </c>
      <c r="F27" s="21">
        <v>310.7132840293462</v>
      </c>
      <c r="G27" s="26"/>
      <c r="H27" s="26"/>
      <c r="I27" s="26"/>
      <c r="J27" s="26"/>
      <c r="K27" s="26"/>
      <c r="L27" s="26"/>
      <c r="M27" s="25"/>
      <c r="N27" s="21"/>
      <c r="O27" s="25"/>
      <c r="P27" s="21"/>
      <c r="Q27" s="24">
        <f t="shared" si="0"/>
        <v>310.7132840293462</v>
      </c>
    </row>
    <row r="28" spans="1:17" ht="15" customHeight="1" x14ac:dyDescent="0.15">
      <c r="A28" s="26">
        <v>21</v>
      </c>
      <c r="B28" s="38" t="s">
        <v>52</v>
      </c>
      <c r="C28" s="41" t="s">
        <v>356</v>
      </c>
      <c r="D28" s="38" t="s">
        <v>15</v>
      </c>
      <c r="E28" s="26"/>
      <c r="F28" s="26"/>
      <c r="G28" s="25"/>
      <c r="H28" s="21"/>
      <c r="I28" s="25"/>
      <c r="J28" s="21"/>
      <c r="K28" s="26"/>
      <c r="L28" s="26"/>
      <c r="M28" s="25"/>
      <c r="N28" s="21"/>
      <c r="O28" s="22">
        <v>2.2662037037037036E-2</v>
      </c>
      <c r="P28" s="21">
        <v>310.49540347293157</v>
      </c>
      <c r="Q28" s="24">
        <f t="shared" si="0"/>
        <v>310.49540347293157</v>
      </c>
    </row>
    <row r="29" spans="1:17" ht="15" customHeight="1" x14ac:dyDescent="0.15">
      <c r="A29" s="26">
        <v>22</v>
      </c>
      <c r="B29" s="38" t="s">
        <v>194</v>
      </c>
      <c r="C29" s="41" t="s">
        <v>340</v>
      </c>
      <c r="D29" s="38" t="s">
        <v>15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0">
        <v>2.3206018518518515E-2</v>
      </c>
      <c r="P29" s="21">
        <v>303.21695760598504</v>
      </c>
      <c r="Q29" s="24">
        <f t="shared" si="0"/>
        <v>303.21695760598504</v>
      </c>
    </row>
    <row r="30" spans="1:17" ht="15" customHeight="1" x14ac:dyDescent="0.15">
      <c r="A30" s="26">
        <v>23</v>
      </c>
      <c r="B30" s="40" t="s">
        <v>22</v>
      </c>
      <c r="C30" s="41" t="s">
        <v>167</v>
      </c>
      <c r="D30" s="42" t="s">
        <v>10</v>
      </c>
      <c r="E30" s="25"/>
      <c r="F30" s="24"/>
      <c r="G30" s="25"/>
      <c r="H30" s="21"/>
      <c r="I30" s="25"/>
      <c r="J30" s="21"/>
      <c r="K30" s="27"/>
      <c r="L30" s="27"/>
      <c r="M30" s="25">
        <v>9.3657407407407411E-2</v>
      </c>
      <c r="N30" s="21">
        <v>300</v>
      </c>
      <c r="O30" s="26"/>
      <c r="P30" s="21"/>
      <c r="Q30" s="24">
        <f t="shared" si="0"/>
        <v>300</v>
      </c>
    </row>
    <row r="31" spans="1:17" ht="15" customHeight="1" x14ac:dyDescent="0.15">
      <c r="A31" s="26">
        <v>24</v>
      </c>
      <c r="B31" s="38" t="s">
        <v>32</v>
      </c>
      <c r="C31" s="41" t="s">
        <v>78</v>
      </c>
      <c r="D31" s="41" t="s">
        <v>17</v>
      </c>
      <c r="E31" s="26"/>
      <c r="F31" s="26"/>
      <c r="G31" s="26"/>
      <c r="H31" s="26"/>
      <c r="I31" s="26"/>
      <c r="J31" s="26"/>
      <c r="K31" s="25">
        <v>6.0891203703703704E-2</v>
      </c>
      <c r="L31" s="21">
        <v>297.44345181524426</v>
      </c>
      <c r="M31" s="26"/>
      <c r="N31" s="21"/>
      <c r="O31" s="26"/>
      <c r="P31" s="21"/>
      <c r="Q31" s="24">
        <f t="shared" si="0"/>
        <v>297.44345181524426</v>
      </c>
    </row>
    <row r="32" spans="1:17" ht="15" customHeight="1" x14ac:dyDescent="0.15">
      <c r="A32" s="26">
        <v>25</v>
      </c>
      <c r="B32" s="39" t="s">
        <v>197</v>
      </c>
      <c r="C32" s="41" t="s">
        <v>198</v>
      </c>
      <c r="D32" s="33" t="s">
        <v>189</v>
      </c>
      <c r="E32" s="26"/>
      <c r="F32" s="26"/>
      <c r="G32" s="26"/>
      <c r="H32" s="26"/>
      <c r="I32" s="25">
        <v>0.11697916666666668</v>
      </c>
      <c r="J32" s="21">
        <v>296.87840110814284</v>
      </c>
      <c r="K32" s="26"/>
      <c r="L32" s="26"/>
      <c r="M32" s="26"/>
      <c r="N32" s="26"/>
      <c r="O32" s="26"/>
      <c r="P32" s="26"/>
      <c r="Q32" s="24">
        <f t="shared" si="0"/>
        <v>296.87840110814284</v>
      </c>
    </row>
    <row r="33" spans="1:17" ht="15" customHeight="1" x14ac:dyDescent="0.15">
      <c r="A33" s="26">
        <v>26</v>
      </c>
      <c r="B33" s="38" t="s">
        <v>25</v>
      </c>
      <c r="C33" s="41" t="s">
        <v>298</v>
      </c>
      <c r="D33" s="43" t="s">
        <v>145</v>
      </c>
      <c r="E33" s="26"/>
      <c r="F33" s="26"/>
      <c r="G33" s="25">
        <v>5.4282407407407411E-2</v>
      </c>
      <c r="H33" s="26">
        <v>293.47547974413646</v>
      </c>
      <c r="I33" s="26"/>
      <c r="J33" s="26"/>
      <c r="K33" s="26"/>
      <c r="L33" s="26"/>
      <c r="M33" s="26"/>
      <c r="N33" s="21"/>
      <c r="O33" s="26"/>
      <c r="P33" s="21"/>
      <c r="Q33" s="24">
        <f t="shared" si="0"/>
        <v>293.47547974413646</v>
      </c>
    </row>
    <row r="34" spans="1:17" ht="15" customHeight="1" x14ac:dyDescent="0.15">
      <c r="A34" s="26">
        <v>27</v>
      </c>
      <c r="B34" s="34" t="s">
        <v>22</v>
      </c>
      <c r="C34" s="34" t="s">
        <v>256</v>
      </c>
      <c r="D34" s="34" t="s">
        <v>14</v>
      </c>
      <c r="E34" s="44">
        <v>0.21618100000000001</v>
      </c>
      <c r="F34" s="21">
        <v>292.09759414564644</v>
      </c>
      <c r="G34" s="26"/>
      <c r="H34" s="26"/>
      <c r="I34" s="26"/>
      <c r="J34" s="26"/>
      <c r="K34" s="26"/>
      <c r="L34" s="26"/>
      <c r="M34" s="25"/>
      <c r="N34" s="21"/>
      <c r="O34" s="25"/>
      <c r="P34" s="21"/>
      <c r="Q34" s="24">
        <f t="shared" si="0"/>
        <v>292.09759414564644</v>
      </c>
    </row>
    <row r="35" spans="1:17" ht="15" customHeight="1" x14ac:dyDescent="0.15">
      <c r="A35" s="26">
        <v>28</v>
      </c>
      <c r="B35" s="38" t="s">
        <v>21</v>
      </c>
      <c r="C35" s="41" t="s">
        <v>158</v>
      </c>
      <c r="D35" s="42" t="s">
        <v>186</v>
      </c>
      <c r="E35" s="26"/>
      <c r="F35" s="26"/>
      <c r="G35" s="25"/>
      <c r="H35" s="21"/>
      <c r="I35" s="25"/>
      <c r="J35" s="21"/>
      <c r="K35" s="26"/>
      <c r="L35" s="26"/>
      <c r="M35" s="25">
        <v>9.7731481481481475E-2</v>
      </c>
      <c r="N35" s="21">
        <v>287.4940786357177</v>
      </c>
      <c r="O35" s="25"/>
      <c r="P35" s="21"/>
      <c r="Q35" s="24">
        <f t="shared" si="0"/>
        <v>287.4940786357177</v>
      </c>
    </row>
    <row r="36" spans="1:17" ht="15" customHeight="1" x14ac:dyDescent="0.15">
      <c r="A36" s="26">
        <v>29</v>
      </c>
      <c r="B36" s="34" t="s">
        <v>223</v>
      </c>
      <c r="C36" s="34" t="s">
        <v>257</v>
      </c>
      <c r="D36" s="34" t="s">
        <v>10</v>
      </c>
      <c r="E36" s="44">
        <v>0.21976899999999999</v>
      </c>
      <c r="F36" s="21">
        <v>287.32874063220925</v>
      </c>
      <c r="G36" s="26"/>
      <c r="H36" s="26"/>
      <c r="I36" s="26"/>
      <c r="J36" s="26"/>
      <c r="K36" s="26"/>
      <c r="L36" s="26"/>
      <c r="M36" s="26"/>
      <c r="N36" s="21"/>
      <c r="O36" s="26"/>
      <c r="P36" s="21"/>
      <c r="Q36" s="24">
        <f t="shared" si="0"/>
        <v>287.32874063220925</v>
      </c>
    </row>
    <row r="37" spans="1:17" ht="15" customHeight="1" x14ac:dyDescent="0.15">
      <c r="A37" s="26">
        <v>30</v>
      </c>
      <c r="B37" s="34" t="s">
        <v>224</v>
      </c>
      <c r="C37" s="34" t="s">
        <v>259</v>
      </c>
      <c r="D37" s="34" t="s">
        <v>10</v>
      </c>
      <c r="E37" s="44">
        <v>0.22134300000000001</v>
      </c>
      <c r="F37" s="21">
        <v>285.28550710887623</v>
      </c>
      <c r="G37" s="26"/>
      <c r="H37" s="26"/>
      <c r="I37" s="26"/>
      <c r="J37" s="26"/>
      <c r="K37" s="26"/>
      <c r="L37" s="26"/>
      <c r="M37" s="26"/>
      <c r="N37" s="21"/>
      <c r="O37" s="26"/>
      <c r="P37" s="21"/>
      <c r="Q37" s="24">
        <f t="shared" si="0"/>
        <v>285.28550710887623</v>
      </c>
    </row>
    <row r="38" spans="1:17" ht="15" customHeight="1" x14ac:dyDescent="0.15">
      <c r="A38" s="26">
        <v>31</v>
      </c>
      <c r="B38" s="38" t="s">
        <v>72</v>
      </c>
      <c r="C38" s="41" t="s">
        <v>73</v>
      </c>
      <c r="D38" s="41" t="s">
        <v>9</v>
      </c>
      <c r="E38" s="26"/>
      <c r="F38" s="26"/>
      <c r="G38" s="25"/>
      <c r="H38" s="21"/>
      <c r="I38" s="25"/>
      <c r="J38" s="21"/>
      <c r="K38" s="25">
        <v>6.3738425925925921E-2</v>
      </c>
      <c r="L38" s="21">
        <v>284.1565280552025</v>
      </c>
      <c r="M38" s="26"/>
      <c r="N38" s="21"/>
      <c r="O38" s="26"/>
      <c r="P38" s="21"/>
      <c r="Q38" s="24">
        <f t="shared" si="0"/>
        <v>284.1565280552025</v>
      </c>
    </row>
    <row r="39" spans="1:17" ht="15" customHeight="1" x14ac:dyDescent="0.15">
      <c r="A39" s="26">
        <v>32</v>
      </c>
      <c r="B39" s="39" t="s">
        <v>191</v>
      </c>
      <c r="C39" s="41" t="s">
        <v>206</v>
      </c>
      <c r="D39" s="33" t="s">
        <v>185</v>
      </c>
      <c r="E39" s="26"/>
      <c r="F39" s="26"/>
      <c r="G39" s="27"/>
      <c r="H39" s="27"/>
      <c r="I39" s="25">
        <v>0.12240740740740741</v>
      </c>
      <c r="J39" s="24">
        <v>283.71312405446292</v>
      </c>
      <c r="K39" s="26"/>
      <c r="L39" s="26"/>
      <c r="M39" s="25"/>
      <c r="N39" s="21"/>
      <c r="O39" s="25"/>
      <c r="P39" s="21"/>
      <c r="Q39" s="24">
        <f t="shared" si="0"/>
        <v>283.71312405446292</v>
      </c>
    </row>
    <row r="40" spans="1:17" ht="15" customHeight="1" x14ac:dyDescent="0.15">
      <c r="A40" s="26">
        <v>33</v>
      </c>
      <c r="B40" s="34" t="s">
        <v>221</v>
      </c>
      <c r="C40" s="34" t="s">
        <v>249</v>
      </c>
      <c r="D40" s="34" t="s">
        <v>9</v>
      </c>
      <c r="E40" s="44">
        <v>0.22287000000000001</v>
      </c>
      <c r="F40" s="21">
        <v>283.33086552698882</v>
      </c>
      <c r="G40" s="26"/>
      <c r="H40" s="26"/>
      <c r="I40" s="26"/>
      <c r="J40" s="26"/>
      <c r="K40" s="26"/>
      <c r="L40" s="26"/>
      <c r="M40" s="25"/>
      <c r="N40" s="21"/>
      <c r="O40" s="25"/>
      <c r="P40" s="21"/>
      <c r="Q40" s="24">
        <f t="shared" si="0"/>
        <v>283.33086552698882</v>
      </c>
    </row>
    <row r="41" spans="1:17" ht="15" customHeight="1" x14ac:dyDescent="0.15">
      <c r="A41" s="26">
        <v>34</v>
      </c>
      <c r="B41" s="38" t="s">
        <v>156</v>
      </c>
      <c r="C41" s="41" t="s">
        <v>160</v>
      </c>
      <c r="D41" s="42" t="s">
        <v>15</v>
      </c>
      <c r="E41" s="26"/>
      <c r="F41" s="26"/>
      <c r="G41" s="26"/>
      <c r="H41" s="26"/>
      <c r="I41" s="26"/>
      <c r="J41" s="26"/>
      <c r="K41" s="26"/>
      <c r="L41" s="26"/>
      <c r="M41" s="25">
        <v>9.9363425925925911E-2</v>
      </c>
      <c r="N41" s="26">
        <v>282.77227722772284</v>
      </c>
      <c r="O41" s="26"/>
      <c r="P41" s="26"/>
      <c r="Q41" s="24">
        <f t="shared" si="0"/>
        <v>282.77227722772284</v>
      </c>
    </row>
    <row r="42" spans="1:17" ht="15" customHeight="1" x14ac:dyDescent="0.15">
      <c r="A42" s="26">
        <v>35</v>
      </c>
      <c r="B42" s="38" t="s">
        <v>52</v>
      </c>
      <c r="C42" s="41" t="s">
        <v>303</v>
      </c>
      <c r="D42" s="43" t="s">
        <v>276</v>
      </c>
      <c r="E42" s="26"/>
      <c r="F42" s="26"/>
      <c r="G42" s="25">
        <v>5.7002314814814818E-2</v>
      </c>
      <c r="H42" s="21">
        <v>279.47208121827407</v>
      </c>
      <c r="I42" s="25"/>
      <c r="J42" s="21"/>
      <c r="K42" s="26"/>
      <c r="L42" s="26"/>
      <c r="M42" s="26"/>
      <c r="N42" s="21"/>
      <c r="O42" s="26"/>
      <c r="P42" s="21"/>
      <c r="Q42" s="24">
        <f t="shared" si="0"/>
        <v>279.47208121827407</v>
      </c>
    </row>
    <row r="43" spans="1:17" ht="15" customHeight="1" x14ac:dyDescent="0.15">
      <c r="A43" s="26">
        <v>36</v>
      </c>
      <c r="B43" s="38" t="s">
        <v>114</v>
      </c>
      <c r="C43" s="41" t="s">
        <v>116</v>
      </c>
      <c r="D43" s="41" t="s">
        <v>11</v>
      </c>
      <c r="E43" s="26"/>
      <c r="F43" s="26"/>
      <c r="G43" s="26"/>
      <c r="H43" s="26"/>
      <c r="I43" s="26"/>
      <c r="J43" s="26"/>
      <c r="K43" s="25">
        <v>6.5127314814814818E-2</v>
      </c>
      <c r="L43" s="21">
        <v>278.09667673716012</v>
      </c>
      <c r="M43" s="25"/>
      <c r="N43" s="21"/>
      <c r="O43" s="25"/>
      <c r="P43" s="21"/>
      <c r="Q43" s="24">
        <f t="shared" si="0"/>
        <v>278.09667673716012</v>
      </c>
    </row>
    <row r="44" spans="1:17" ht="15" customHeight="1" x14ac:dyDescent="0.15">
      <c r="A44" s="26">
        <v>37</v>
      </c>
      <c r="B44" s="38" t="s">
        <v>307</v>
      </c>
      <c r="C44" s="41" t="s">
        <v>308</v>
      </c>
      <c r="D44" s="43" t="s">
        <v>9</v>
      </c>
      <c r="E44" s="26"/>
      <c r="F44" s="26"/>
      <c r="G44" s="25">
        <v>5.752314814814815E-2</v>
      </c>
      <c r="H44" s="21">
        <v>276.9416498993964</v>
      </c>
      <c r="I44" s="25"/>
      <c r="J44" s="21"/>
      <c r="K44" s="26"/>
      <c r="L44" s="26"/>
      <c r="M44" s="25"/>
      <c r="N44" s="21"/>
      <c r="O44" s="25"/>
      <c r="P44" s="21"/>
      <c r="Q44" s="24">
        <f t="shared" si="0"/>
        <v>276.9416498993964</v>
      </c>
    </row>
    <row r="45" spans="1:17" ht="15" customHeight="1" x14ac:dyDescent="0.15">
      <c r="A45" s="26">
        <v>38</v>
      </c>
      <c r="B45" s="38" t="s">
        <v>87</v>
      </c>
      <c r="C45" s="41" t="s">
        <v>75</v>
      </c>
      <c r="D45" s="41" t="s">
        <v>17</v>
      </c>
      <c r="E45" s="25"/>
      <c r="F45" s="21"/>
      <c r="G45" s="26"/>
      <c r="H45" s="26"/>
      <c r="I45" s="26"/>
      <c r="J45" s="26"/>
      <c r="K45" s="25">
        <v>6.5636574074074069E-2</v>
      </c>
      <c r="L45" s="21">
        <v>275.93898783283373</v>
      </c>
      <c r="M45" s="25"/>
      <c r="N45" s="21"/>
      <c r="O45" s="25"/>
      <c r="P45" s="21"/>
      <c r="Q45" s="24">
        <f t="shared" si="0"/>
        <v>275.93898783283373</v>
      </c>
    </row>
    <row r="46" spans="1:17" ht="15" customHeight="1" x14ac:dyDescent="0.15">
      <c r="A46" s="26">
        <v>39</v>
      </c>
      <c r="B46" s="38" t="s">
        <v>155</v>
      </c>
      <c r="C46" s="41" t="s">
        <v>161</v>
      </c>
      <c r="D46" s="42" t="s">
        <v>146</v>
      </c>
      <c r="E46" s="26"/>
      <c r="F46" s="26"/>
      <c r="G46" s="26"/>
      <c r="H46" s="26"/>
      <c r="I46" s="26"/>
      <c r="J46" s="26"/>
      <c r="K46" s="26"/>
      <c r="L46" s="26"/>
      <c r="M46" s="25">
        <v>0.10394675925925927</v>
      </c>
      <c r="N46" s="26">
        <v>270.30397505845673</v>
      </c>
      <c r="O46" s="26"/>
      <c r="P46" s="26"/>
      <c r="Q46" s="24">
        <f t="shared" si="0"/>
        <v>270.30397505845673</v>
      </c>
    </row>
    <row r="47" spans="1:17" ht="15" customHeight="1" x14ac:dyDescent="0.15">
      <c r="A47" s="26">
        <v>40</v>
      </c>
      <c r="B47" s="34" t="s">
        <v>211</v>
      </c>
      <c r="C47" s="34" t="s">
        <v>232</v>
      </c>
      <c r="D47" s="34" t="s">
        <v>146</v>
      </c>
      <c r="E47" s="44">
        <v>0.234213</v>
      </c>
      <c r="F47" s="21">
        <v>269.60907379180486</v>
      </c>
      <c r="G47" s="26"/>
      <c r="H47" s="26"/>
      <c r="I47" s="26"/>
      <c r="J47" s="26"/>
      <c r="K47" s="26"/>
      <c r="L47" s="26"/>
      <c r="M47" s="25"/>
      <c r="N47" s="21"/>
      <c r="O47" s="25"/>
      <c r="P47" s="21"/>
      <c r="Q47" s="24">
        <f t="shared" si="0"/>
        <v>269.60907379180486</v>
      </c>
    </row>
    <row r="48" spans="1:17" ht="15" customHeight="1" x14ac:dyDescent="0.15">
      <c r="A48" s="26">
        <v>41</v>
      </c>
      <c r="B48" s="38" t="s">
        <v>282</v>
      </c>
      <c r="C48" s="41" t="s">
        <v>306</v>
      </c>
      <c r="D48" s="43" t="s">
        <v>276</v>
      </c>
      <c r="E48" s="26"/>
      <c r="F48" s="26"/>
      <c r="G48" s="25">
        <v>5.9606481481481483E-2</v>
      </c>
      <c r="H48" s="26">
        <v>267.26213592233006</v>
      </c>
      <c r="I48" s="26"/>
      <c r="J48" s="26"/>
      <c r="K48" s="26"/>
      <c r="L48" s="26"/>
      <c r="M48" s="26"/>
      <c r="N48" s="26"/>
      <c r="O48" s="26"/>
      <c r="P48" s="26"/>
      <c r="Q48" s="24">
        <f t="shared" si="0"/>
        <v>267.26213592233006</v>
      </c>
    </row>
    <row r="49" spans="1:17" ht="15" customHeight="1" x14ac:dyDescent="0.15">
      <c r="A49" s="26">
        <v>42</v>
      </c>
      <c r="B49" s="34" t="s">
        <v>215</v>
      </c>
      <c r="C49" s="34" t="s">
        <v>239</v>
      </c>
      <c r="D49" s="34" t="s">
        <v>186</v>
      </c>
      <c r="E49" s="44">
        <v>0.23713000000000001</v>
      </c>
      <c r="F49" s="24">
        <v>266.29253995698559</v>
      </c>
      <c r="G49" s="26"/>
      <c r="H49" s="26"/>
      <c r="I49" s="26"/>
      <c r="J49" s="26"/>
      <c r="K49" s="27"/>
      <c r="L49" s="27"/>
      <c r="M49" s="26"/>
      <c r="N49" s="26"/>
      <c r="O49" s="26"/>
      <c r="P49" s="26"/>
      <c r="Q49" s="24">
        <f t="shared" si="0"/>
        <v>266.29253995698559</v>
      </c>
    </row>
    <row r="50" spans="1:17" ht="15" customHeight="1" x14ac:dyDescent="0.15">
      <c r="A50" s="26">
        <v>43</v>
      </c>
      <c r="B50" s="38" t="s">
        <v>70</v>
      </c>
      <c r="C50" s="41" t="s">
        <v>174</v>
      </c>
      <c r="D50" s="42" t="s">
        <v>15</v>
      </c>
      <c r="E50" s="26"/>
      <c r="F50" s="26"/>
      <c r="G50" s="26"/>
      <c r="H50" s="26"/>
      <c r="I50" s="26"/>
      <c r="J50" s="26"/>
      <c r="K50" s="26"/>
      <c r="L50" s="26"/>
      <c r="M50" s="25">
        <v>0.10961805555555555</v>
      </c>
      <c r="N50" s="21">
        <v>256.31929046563198</v>
      </c>
      <c r="O50" s="26"/>
      <c r="P50" s="21"/>
      <c r="Q50" s="24">
        <f t="shared" si="0"/>
        <v>256.31929046563198</v>
      </c>
    </row>
    <row r="51" spans="1:17" ht="15" customHeight="1" x14ac:dyDescent="0.15">
      <c r="A51" s="26">
        <v>44</v>
      </c>
      <c r="B51" s="34" t="s">
        <v>212</v>
      </c>
      <c r="C51" s="34" t="s">
        <v>235</v>
      </c>
      <c r="D51" s="34" t="s">
        <v>146</v>
      </c>
      <c r="E51" s="44">
        <v>0.25346099999999999</v>
      </c>
      <c r="F51" s="21">
        <v>249.13477813154685</v>
      </c>
      <c r="G51" s="26"/>
      <c r="H51" s="26"/>
      <c r="I51" s="26"/>
      <c r="J51" s="26"/>
      <c r="K51" s="26"/>
      <c r="L51" s="26"/>
      <c r="M51" s="26"/>
      <c r="N51" s="21"/>
      <c r="O51" s="26"/>
      <c r="P51" s="21"/>
      <c r="Q51" s="24">
        <f t="shared" si="0"/>
        <v>249.13477813154685</v>
      </c>
    </row>
    <row r="52" spans="1:17" ht="15" customHeight="1" x14ac:dyDescent="0.15">
      <c r="A52" s="26">
        <v>45</v>
      </c>
      <c r="B52" s="34" t="s">
        <v>216</v>
      </c>
      <c r="C52" s="34" t="s">
        <v>240</v>
      </c>
      <c r="D52" s="34" t="s">
        <v>10</v>
      </c>
      <c r="E52" s="44">
        <v>0.25588</v>
      </c>
      <c r="F52" s="21">
        <v>246.77954509926528</v>
      </c>
      <c r="G52" s="25"/>
      <c r="H52" s="21"/>
      <c r="I52" s="25"/>
      <c r="J52" s="21"/>
      <c r="K52" s="26"/>
      <c r="L52" s="26"/>
      <c r="M52" s="26"/>
      <c r="N52" s="21"/>
      <c r="O52" s="26"/>
      <c r="P52" s="21"/>
      <c r="Q52" s="24">
        <f t="shared" si="0"/>
        <v>246.77954509926528</v>
      </c>
    </row>
    <row r="56" spans="1:17" ht="12.75" x14ac:dyDescent="0.15"/>
    <row r="57" spans="1:17" ht="12.75" x14ac:dyDescent="0.15"/>
    <row r="58" spans="1:17" ht="12.75" x14ac:dyDescent="0.15"/>
    <row r="59" spans="1:17" ht="12.75" x14ac:dyDescent="0.15"/>
    <row r="60" spans="1:17" ht="12.75" x14ac:dyDescent="0.15"/>
    <row r="61" spans="1:17" ht="12.75" x14ac:dyDescent="0.15"/>
    <row r="62" spans="1:17" ht="12.75" x14ac:dyDescent="0.15"/>
    <row r="63" spans="1:17" ht="12.75" x14ac:dyDescent="0.15"/>
    <row r="64" spans="1:17" ht="12.75" x14ac:dyDescent="0.15"/>
    <row r="65" ht="12.75" x14ac:dyDescent="0.15"/>
    <row r="66" ht="12.75" x14ac:dyDescent="0.15"/>
    <row r="67" ht="12.75" x14ac:dyDescent="0.15"/>
    <row r="68" ht="12.75" x14ac:dyDescent="0.15"/>
    <row r="69" ht="12.75" x14ac:dyDescent="0.15"/>
    <row r="70" ht="12.75" x14ac:dyDescent="0.15"/>
    <row r="71" ht="12.75" x14ac:dyDescent="0.15"/>
    <row r="72" ht="12.75" x14ac:dyDescent="0.15"/>
    <row r="73" ht="12.75" x14ac:dyDescent="0.15"/>
    <row r="74" ht="12.75" x14ac:dyDescent="0.15"/>
    <row r="75" ht="12.75" x14ac:dyDescent="0.15"/>
    <row r="76" ht="12.75" x14ac:dyDescent="0.15"/>
    <row r="77" ht="12.75" x14ac:dyDescent="0.15"/>
    <row r="78" ht="12.75" x14ac:dyDescent="0.15"/>
    <row r="79" ht="12.75" x14ac:dyDescent="0.15"/>
    <row r="80" ht="12.75" x14ac:dyDescent="0.15"/>
    <row r="81" ht="12.75" x14ac:dyDescent="0.15"/>
    <row r="82" ht="12.75" x14ac:dyDescent="0.15"/>
    <row r="83" ht="12.75" x14ac:dyDescent="0.15"/>
    <row r="84" ht="12.75" x14ac:dyDescent="0.15"/>
    <row r="85" ht="12.75" x14ac:dyDescent="0.15"/>
    <row r="86" ht="12.75" x14ac:dyDescent="0.15"/>
    <row r="87" ht="12.75" x14ac:dyDescent="0.15"/>
    <row r="88" ht="12.75" x14ac:dyDescent="0.15"/>
    <row r="89" ht="12.75" x14ac:dyDescent="0.15"/>
    <row r="90" ht="12.75" x14ac:dyDescent="0.15"/>
    <row r="91" ht="12.75" x14ac:dyDescent="0.15"/>
    <row r="92" ht="12.75" x14ac:dyDescent="0.15"/>
    <row r="93" ht="12.75" x14ac:dyDescent="0.15"/>
    <row r="94" ht="12.75" x14ac:dyDescent="0.15"/>
    <row r="95" ht="12.75" x14ac:dyDescent="0.15"/>
    <row r="96" ht="12.75" x14ac:dyDescent="0.15"/>
    <row r="97" ht="12.75" x14ac:dyDescent="0.15"/>
    <row r="98" ht="12.75" x14ac:dyDescent="0.15"/>
    <row r="99" ht="12.75" x14ac:dyDescent="0.15"/>
    <row r="100" ht="12.75" x14ac:dyDescent="0.15"/>
    <row r="101" ht="12.75" x14ac:dyDescent="0.15"/>
    <row r="102" ht="12.75" x14ac:dyDescent="0.15"/>
    <row r="103" ht="12.75" x14ac:dyDescent="0.15"/>
    <row r="104" ht="12.75" x14ac:dyDescent="0.15"/>
    <row r="105" ht="12.75" x14ac:dyDescent="0.15"/>
    <row r="106" ht="12.75" x14ac:dyDescent="0.15"/>
    <row r="107" ht="12.75" x14ac:dyDescent="0.15"/>
    <row r="108" ht="12.75" x14ac:dyDescent="0.15"/>
    <row r="109" ht="12.75" x14ac:dyDescent="0.15"/>
    <row r="110" ht="12.75" x14ac:dyDescent="0.15"/>
    <row r="111" ht="12.75" x14ac:dyDescent="0.15"/>
    <row r="112" ht="12.75" x14ac:dyDescent="0.15"/>
    <row r="113" ht="12.75" x14ac:dyDescent="0.15"/>
    <row r="114" ht="12.75" x14ac:dyDescent="0.15"/>
    <row r="115" ht="12.75" x14ac:dyDescent="0.15"/>
    <row r="116" ht="12.75" x14ac:dyDescent="0.15"/>
    <row r="117" ht="12.75" x14ac:dyDescent="0.15"/>
    <row r="118" ht="12.75" x14ac:dyDescent="0.15"/>
    <row r="119" ht="12.75" x14ac:dyDescent="0.15"/>
    <row r="120" ht="12.75" x14ac:dyDescent="0.15"/>
    <row r="121" ht="12.75" x14ac:dyDescent="0.15"/>
    <row r="122" ht="12.75" x14ac:dyDescent="0.15"/>
    <row r="123" ht="12.75" x14ac:dyDescent="0.15"/>
    <row r="124" ht="12.75" x14ac:dyDescent="0.15"/>
    <row r="125" ht="12.75" x14ac:dyDescent="0.15"/>
    <row r="126" ht="12.75" x14ac:dyDescent="0.15"/>
    <row r="127" ht="12.75" x14ac:dyDescent="0.15"/>
    <row r="128" ht="12.75" x14ac:dyDescent="0.15"/>
    <row r="129" ht="12.75" x14ac:dyDescent="0.15"/>
    <row r="130" ht="12.75" x14ac:dyDescent="0.15"/>
    <row r="131" ht="12.75" x14ac:dyDescent="0.15"/>
    <row r="132" ht="12.75" x14ac:dyDescent="0.15"/>
    <row r="133" ht="12.75" x14ac:dyDescent="0.15"/>
    <row r="134" ht="12.75" x14ac:dyDescent="0.15"/>
    <row r="135" ht="12.75" x14ac:dyDescent="0.15"/>
    <row r="136" ht="12.75" x14ac:dyDescent="0.15"/>
    <row r="137" ht="12.75" x14ac:dyDescent="0.15"/>
    <row r="138" ht="12.75" x14ac:dyDescent="0.15"/>
    <row r="139" ht="12.75" x14ac:dyDescent="0.15"/>
    <row r="140" ht="12.75" x14ac:dyDescent="0.15"/>
    <row r="141" ht="12.75" x14ac:dyDescent="0.15"/>
    <row r="142" ht="12.75" x14ac:dyDescent="0.15"/>
    <row r="143" ht="12.75" x14ac:dyDescent="0.15"/>
    <row r="144" ht="12.75" x14ac:dyDescent="0.15"/>
    <row r="145" ht="12.75" x14ac:dyDescent="0.15"/>
    <row r="146" ht="12.75" x14ac:dyDescent="0.15"/>
    <row r="147" ht="12.75" x14ac:dyDescent="0.15"/>
    <row r="148" ht="12.75" x14ac:dyDescent="0.15"/>
    <row r="149" ht="12.75" x14ac:dyDescent="0.15"/>
    <row r="150" ht="12.75" x14ac:dyDescent="0.15"/>
    <row r="151" ht="12.75" x14ac:dyDescent="0.15"/>
    <row r="152" ht="12.75" x14ac:dyDescent="0.15"/>
    <row r="153" ht="12.75" x14ac:dyDescent="0.15"/>
    <row r="154" ht="12.75" x14ac:dyDescent="0.15"/>
    <row r="155" ht="12.75" x14ac:dyDescent="0.15"/>
    <row r="156" ht="12.75" x14ac:dyDescent="0.15"/>
    <row r="157" ht="12.75" x14ac:dyDescent="0.15"/>
    <row r="158" ht="12.75" x14ac:dyDescent="0.15"/>
    <row r="159" ht="12.75" x14ac:dyDescent="0.15"/>
    <row r="160" ht="12.75" x14ac:dyDescent="0.15"/>
    <row r="161" ht="12.75" x14ac:dyDescent="0.15"/>
    <row r="162" ht="12.75" x14ac:dyDescent="0.15"/>
    <row r="163" ht="12.75" x14ac:dyDescent="0.15"/>
    <row r="164" ht="12.75" x14ac:dyDescent="0.15"/>
    <row r="165" ht="12.75" x14ac:dyDescent="0.15"/>
    <row r="166" ht="12.75" x14ac:dyDescent="0.15"/>
    <row r="167" ht="12.75" x14ac:dyDescent="0.15"/>
    <row r="168" ht="12.75" x14ac:dyDescent="0.15"/>
    <row r="169" ht="12.75" x14ac:dyDescent="0.15"/>
    <row r="170" ht="12.75" x14ac:dyDescent="0.15"/>
    <row r="171" ht="12.75" x14ac:dyDescent="0.15"/>
    <row r="172" ht="12.75" x14ac:dyDescent="0.15"/>
    <row r="173" ht="12.75" x14ac:dyDescent="0.15"/>
    <row r="174" ht="12.75" x14ac:dyDescent="0.15"/>
    <row r="175" ht="12.75" x14ac:dyDescent="0.15"/>
    <row r="176" ht="12.75" x14ac:dyDescent="0.15"/>
    <row r="177" ht="12.75" x14ac:dyDescent="0.15"/>
    <row r="178" ht="12.75" x14ac:dyDescent="0.15"/>
    <row r="179" ht="12.75" x14ac:dyDescent="0.15"/>
    <row r="180" ht="12.75" x14ac:dyDescent="0.15"/>
    <row r="181" ht="12.75" x14ac:dyDescent="0.15"/>
    <row r="182" ht="12.75" x14ac:dyDescent="0.15"/>
    <row r="183" ht="12.75" x14ac:dyDescent="0.15"/>
    <row r="184" ht="12.75" x14ac:dyDescent="0.15"/>
    <row r="185" ht="12.75" x14ac:dyDescent="0.15"/>
    <row r="186" ht="12.75" x14ac:dyDescent="0.15"/>
    <row r="187" ht="12.75" x14ac:dyDescent="0.15"/>
    <row r="188" ht="12.75" x14ac:dyDescent="0.15"/>
    <row r="189" ht="12.75" x14ac:dyDescent="0.15"/>
    <row r="190" ht="12.75" x14ac:dyDescent="0.15"/>
    <row r="191" ht="12.75" x14ac:dyDescent="0.15"/>
    <row r="192" ht="12.75" x14ac:dyDescent="0.15"/>
    <row r="193" ht="12.75" x14ac:dyDescent="0.15"/>
    <row r="194" ht="12.75" x14ac:dyDescent="0.15"/>
    <row r="195" ht="12.75" x14ac:dyDescent="0.15"/>
    <row r="196" ht="12.75" x14ac:dyDescent="0.15"/>
    <row r="197" ht="12.75" x14ac:dyDescent="0.15"/>
    <row r="198" ht="12.75" x14ac:dyDescent="0.15"/>
    <row r="199" ht="12.75" x14ac:dyDescent="0.15"/>
    <row r="200" ht="12.75" x14ac:dyDescent="0.15"/>
    <row r="201" ht="12.75" x14ac:dyDescent="0.15"/>
    <row r="202" ht="12.75" x14ac:dyDescent="0.15"/>
    <row r="203" ht="12.75" x14ac:dyDescent="0.15"/>
    <row r="204" ht="12.75" x14ac:dyDescent="0.15"/>
    <row r="205" ht="12.75" x14ac:dyDescent="0.15"/>
    <row r="206" ht="12.75" x14ac:dyDescent="0.15"/>
    <row r="207" ht="12.75" x14ac:dyDescent="0.15"/>
    <row r="208" ht="12.75" x14ac:dyDescent="0.15"/>
    <row r="209" ht="12.75" x14ac:dyDescent="0.15"/>
    <row r="210" ht="12.75" x14ac:dyDescent="0.15"/>
    <row r="211" ht="12.75" x14ac:dyDescent="0.15"/>
    <row r="212" ht="12.75" x14ac:dyDescent="0.15"/>
    <row r="213" ht="12.75" x14ac:dyDescent="0.15"/>
    <row r="214" ht="12.75" x14ac:dyDescent="0.15"/>
    <row r="215" ht="12.75" x14ac:dyDescent="0.15"/>
    <row r="216" ht="12.75" x14ac:dyDescent="0.15"/>
    <row r="217" ht="12.75" x14ac:dyDescent="0.15"/>
    <row r="218" ht="12.75" x14ac:dyDescent="0.15"/>
    <row r="219" ht="12.75" x14ac:dyDescent="0.15"/>
    <row r="220" ht="12.75" x14ac:dyDescent="0.15"/>
    <row r="221" ht="12.75" x14ac:dyDescent="0.15"/>
    <row r="222" ht="12.75" x14ac:dyDescent="0.15"/>
    <row r="223" ht="12.75" x14ac:dyDescent="0.15"/>
    <row r="224" ht="12.75" x14ac:dyDescent="0.15"/>
    <row r="225" ht="12.75" x14ac:dyDescent="0.15"/>
    <row r="226" ht="12.75" x14ac:dyDescent="0.15"/>
    <row r="227" ht="12.75" x14ac:dyDescent="0.15"/>
    <row r="228" ht="12.75" x14ac:dyDescent="0.15"/>
    <row r="229" ht="12.75" x14ac:dyDescent="0.15"/>
    <row r="230" ht="12.75" x14ac:dyDescent="0.15"/>
    <row r="231" ht="12.75" x14ac:dyDescent="0.15"/>
    <row r="232" ht="12.75" x14ac:dyDescent="0.15"/>
    <row r="233" ht="12.75" x14ac:dyDescent="0.15"/>
    <row r="234" ht="12.75" x14ac:dyDescent="0.15"/>
    <row r="235" ht="12.75" x14ac:dyDescent="0.15"/>
    <row r="236" ht="12.75" x14ac:dyDescent="0.15"/>
    <row r="237" ht="12.75" x14ac:dyDescent="0.15"/>
    <row r="238" ht="12.75" x14ac:dyDescent="0.15"/>
    <row r="239" ht="12.75" x14ac:dyDescent="0.15"/>
    <row r="240" ht="12.75" x14ac:dyDescent="0.15"/>
    <row r="241" ht="12.75" x14ac:dyDescent="0.15"/>
    <row r="242" ht="12.75" x14ac:dyDescent="0.15"/>
    <row r="243" ht="12.75" x14ac:dyDescent="0.15"/>
    <row r="244" ht="12.75" x14ac:dyDescent="0.15"/>
    <row r="245" ht="12.75" x14ac:dyDescent="0.15"/>
    <row r="246" ht="12.75" x14ac:dyDescent="0.15"/>
    <row r="247" ht="12.75" x14ac:dyDescent="0.15"/>
    <row r="248" ht="12.75" x14ac:dyDescent="0.15"/>
    <row r="249" ht="12.75" x14ac:dyDescent="0.15"/>
    <row r="250" ht="12.75" x14ac:dyDescent="0.15"/>
    <row r="251" ht="12.75" x14ac:dyDescent="0.15"/>
    <row r="252" ht="12.75" x14ac:dyDescent="0.15"/>
    <row r="253" ht="12.75" x14ac:dyDescent="0.15"/>
    <row r="254" ht="12.75" x14ac:dyDescent="0.15"/>
    <row r="255" ht="12.75" x14ac:dyDescent="0.15"/>
    <row r="256" ht="12.75" x14ac:dyDescent="0.15"/>
    <row r="257" ht="12.75" x14ac:dyDescent="0.15"/>
    <row r="258" ht="12.75" x14ac:dyDescent="0.15"/>
    <row r="259" ht="12.75" x14ac:dyDescent="0.15"/>
    <row r="260" ht="12.75" x14ac:dyDescent="0.15"/>
    <row r="261" ht="12.75" x14ac:dyDescent="0.15"/>
    <row r="262" ht="12.75" x14ac:dyDescent="0.15"/>
    <row r="263" ht="12.75" x14ac:dyDescent="0.15"/>
    <row r="264" ht="12.75" x14ac:dyDescent="0.15"/>
    <row r="265" ht="12.75" x14ac:dyDescent="0.15"/>
    <row r="266" ht="12.75" x14ac:dyDescent="0.15"/>
    <row r="267" ht="12.75" x14ac:dyDescent="0.15"/>
    <row r="268" ht="12.75" x14ac:dyDescent="0.15"/>
    <row r="269" ht="12.75" x14ac:dyDescent="0.15"/>
    <row r="270" ht="12.75" x14ac:dyDescent="0.15"/>
    <row r="271" ht="12.75" x14ac:dyDescent="0.15"/>
    <row r="272" ht="12.75" x14ac:dyDescent="0.15"/>
    <row r="273" ht="12.75" x14ac:dyDescent="0.15"/>
    <row r="274" ht="12.75" x14ac:dyDescent="0.15"/>
    <row r="275" ht="12.75" x14ac:dyDescent="0.15"/>
    <row r="276" ht="12.75" x14ac:dyDescent="0.15"/>
    <row r="277" ht="12.75" x14ac:dyDescent="0.15"/>
    <row r="278" ht="12.75" x14ac:dyDescent="0.15"/>
    <row r="279" ht="12.75" x14ac:dyDescent="0.15"/>
    <row r="280" ht="12.75" x14ac:dyDescent="0.15"/>
    <row r="281" ht="12.75" x14ac:dyDescent="0.15"/>
    <row r="282" ht="12.75" x14ac:dyDescent="0.15"/>
    <row r="283" ht="12.75" x14ac:dyDescent="0.15"/>
    <row r="284" ht="12.75" x14ac:dyDescent="0.15"/>
    <row r="285" ht="12.75" x14ac:dyDescent="0.15"/>
    <row r="286" ht="12.75" x14ac:dyDescent="0.15"/>
    <row r="287" ht="12.75" x14ac:dyDescent="0.15"/>
    <row r="288" ht="12.75" x14ac:dyDescent="0.15"/>
    <row r="289" ht="12.75" x14ac:dyDescent="0.15"/>
    <row r="290" ht="12.75" x14ac:dyDescent="0.15"/>
    <row r="291" ht="12.75" x14ac:dyDescent="0.15"/>
    <row r="292" ht="12.75" x14ac:dyDescent="0.15"/>
    <row r="293" ht="12.75" x14ac:dyDescent="0.15"/>
    <row r="294" ht="12.75" x14ac:dyDescent="0.15"/>
    <row r="295" ht="12.75" x14ac:dyDescent="0.15"/>
    <row r="296" ht="12.75" x14ac:dyDescent="0.15"/>
    <row r="297" ht="12.75" x14ac:dyDescent="0.15"/>
    <row r="298" ht="12.75" x14ac:dyDescent="0.15"/>
    <row r="299" ht="12.75" x14ac:dyDescent="0.15"/>
    <row r="300" ht="12.75" x14ac:dyDescent="0.15"/>
    <row r="301" ht="12.75" x14ac:dyDescent="0.15"/>
    <row r="302" ht="12.75" x14ac:dyDescent="0.15"/>
    <row r="303" ht="12.75" x14ac:dyDescent="0.15"/>
    <row r="304" ht="12.75" x14ac:dyDescent="0.15"/>
    <row r="305" ht="12.75" x14ac:dyDescent="0.15"/>
    <row r="306" ht="12.75" x14ac:dyDescent="0.15"/>
    <row r="307" ht="12.75" x14ac:dyDescent="0.15"/>
    <row r="308" ht="12.75" x14ac:dyDescent="0.15"/>
    <row r="309" ht="12.75" x14ac:dyDescent="0.15"/>
    <row r="310" ht="12.75" x14ac:dyDescent="0.15"/>
    <row r="311" ht="12.75" x14ac:dyDescent="0.15"/>
    <row r="312" ht="12.75" x14ac:dyDescent="0.15"/>
    <row r="313" ht="12.75" x14ac:dyDescent="0.15"/>
    <row r="314" ht="12.75" x14ac:dyDescent="0.15"/>
    <row r="315" ht="12.75" x14ac:dyDescent="0.15"/>
    <row r="316" ht="12.75" x14ac:dyDescent="0.15"/>
    <row r="317" ht="12.75" x14ac:dyDescent="0.15"/>
    <row r="318" ht="12.75" x14ac:dyDescent="0.15"/>
    <row r="319" ht="12.75" x14ac:dyDescent="0.15"/>
    <row r="320" ht="12.75" x14ac:dyDescent="0.15"/>
    <row r="321" ht="12.75" x14ac:dyDescent="0.15"/>
    <row r="322" ht="12.75" x14ac:dyDescent="0.15"/>
    <row r="323" ht="12.75" x14ac:dyDescent="0.15"/>
    <row r="324" ht="12.75" x14ac:dyDescent="0.15"/>
    <row r="325" ht="12.75" x14ac:dyDescent="0.15"/>
    <row r="326" ht="12.75" x14ac:dyDescent="0.15"/>
    <row r="327" ht="12.75" x14ac:dyDescent="0.15"/>
    <row r="328" ht="12.75" x14ac:dyDescent="0.15"/>
    <row r="329" ht="12.75" x14ac:dyDescent="0.15"/>
    <row r="330" ht="12.75" x14ac:dyDescent="0.15"/>
    <row r="331" ht="12.75" x14ac:dyDescent="0.15"/>
    <row r="332" ht="12.75" x14ac:dyDescent="0.15"/>
    <row r="333" ht="12.75" x14ac:dyDescent="0.15"/>
    <row r="334" ht="12.75" x14ac:dyDescent="0.15"/>
    <row r="335" ht="12.75" x14ac:dyDescent="0.15"/>
    <row r="336" ht="12.75" x14ac:dyDescent="0.15"/>
    <row r="337" ht="12.75" x14ac:dyDescent="0.15"/>
    <row r="338" ht="12.75" x14ac:dyDescent="0.15"/>
    <row r="339" ht="12.75" x14ac:dyDescent="0.15"/>
    <row r="340" ht="12.75" x14ac:dyDescent="0.15"/>
    <row r="341" ht="12.75" x14ac:dyDescent="0.15"/>
    <row r="342" ht="12.75" x14ac:dyDescent="0.15"/>
    <row r="343" ht="12.75" x14ac:dyDescent="0.15"/>
    <row r="344" ht="12.75" x14ac:dyDescent="0.15"/>
    <row r="345" ht="12.75" x14ac:dyDescent="0.15"/>
    <row r="346" ht="12.75" x14ac:dyDescent="0.15"/>
    <row r="347" ht="12.75" x14ac:dyDescent="0.15"/>
    <row r="348" ht="12.75" x14ac:dyDescent="0.15"/>
    <row r="349" ht="12.75" x14ac:dyDescent="0.15"/>
    <row r="350" ht="12.75" x14ac:dyDescent="0.15"/>
    <row r="351" ht="12.75" x14ac:dyDescent="0.15"/>
    <row r="352" ht="12.75" x14ac:dyDescent="0.15"/>
    <row r="353" ht="12.75" x14ac:dyDescent="0.15"/>
    <row r="354" ht="12.75" x14ac:dyDescent="0.15"/>
    <row r="355" ht="12.75" x14ac:dyDescent="0.15"/>
    <row r="356" ht="12.75" x14ac:dyDescent="0.15"/>
    <row r="357" ht="12.75" x14ac:dyDescent="0.15"/>
    <row r="358" ht="12.75" x14ac:dyDescent="0.15"/>
    <row r="359" ht="12.75" x14ac:dyDescent="0.15"/>
    <row r="360" ht="12.75" x14ac:dyDescent="0.15"/>
    <row r="361" ht="12.75" x14ac:dyDescent="0.15"/>
    <row r="362" ht="12.75" x14ac:dyDescent="0.15"/>
    <row r="363" ht="12.75" x14ac:dyDescent="0.15"/>
    <row r="364" ht="12.75" x14ac:dyDescent="0.15"/>
    <row r="365" ht="12.75" x14ac:dyDescent="0.15"/>
    <row r="366" ht="12.75" x14ac:dyDescent="0.15"/>
    <row r="367" ht="12.75" x14ac:dyDescent="0.15"/>
    <row r="368" ht="12.75" x14ac:dyDescent="0.15"/>
    <row r="369" ht="12.75" x14ac:dyDescent="0.15"/>
    <row r="370" ht="12.75" x14ac:dyDescent="0.15"/>
    <row r="371" ht="12.75" x14ac:dyDescent="0.15"/>
    <row r="372" ht="12.75" x14ac:dyDescent="0.15"/>
    <row r="373" ht="12.75" x14ac:dyDescent="0.15"/>
    <row r="374" ht="12.75" x14ac:dyDescent="0.15"/>
    <row r="375" ht="12.75" x14ac:dyDescent="0.15"/>
    <row r="376" ht="12.75" x14ac:dyDescent="0.15"/>
    <row r="377" ht="12.75" x14ac:dyDescent="0.15"/>
    <row r="378" ht="12.75" x14ac:dyDescent="0.15"/>
    <row r="379" ht="12.75" x14ac:dyDescent="0.15"/>
    <row r="380" ht="12.75" x14ac:dyDescent="0.15"/>
    <row r="381" ht="12.75" x14ac:dyDescent="0.15"/>
    <row r="382" ht="12.75" x14ac:dyDescent="0.15"/>
    <row r="383" ht="12.75" x14ac:dyDescent="0.15"/>
    <row r="384" ht="12.75" x14ac:dyDescent="0.15"/>
    <row r="385" ht="12.75" x14ac:dyDescent="0.15"/>
    <row r="386" ht="12.75" x14ac:dyDescent="0.15"/>
    <row r="387" ht="12.75" x14ac:dyDescent="0.15"/>
    <row r="388" ht="12.75" x14ac:dyDescent="0.15"/>
    <row r="389" ht="12.75" x14ac:dyDescent="0.15"/>
    <row r="390" ht="12.75" x14ac:dyDescent="0.15"/>
    <row r="391" ht="12.75" x14ac:dyDescent="0.15"/>
    <row r="392" ht="12.75" x14ac:dyDescent="0.15"/>
    <row r="393" ht="12.75" x14ac:dyDescent="0.15"/>
    <row r="394" ht="12.75" x14ac:dyDescent="0.15"/>
    <row r="395" ht="12.75" x14ac:dyDescent="0.15"/>
    <row r="396" ht="12.75" x14ac:dyDescent="0.15"/>
    <row r="397" ht="12.75" x14ac:dyDescent="0.15"/>
    <row r="398" ht="12.75" x14ac:dyDescent="0.15"/>
    <row r="399" ht="12.75" x14ac:dyDescent="0.15"/>
    <row r="400" ht="12.75" x14ac:dyDescent="0.15"/>
    <row r="401" ht="12.75" x14ac:dyDescent="0.15"/>
    <row r="402" ht="12.75" x14ac:dyDescent="0.15"/>
    <row r="403" ht="12.75" x14ac:dyDescent="0.15"/>
    <row r="404" ht="12.75" x14ac:dyDescent="0.15"/>
    <row r="405" ht="12.75" x14ac:dyDescent="0.15"/>
    <row r="406" ht="12.75" x14ac:dyDescent="0.15"/>
    <row r="407" ht="12.75" x14ac:dyDescent="0.15"/>
    <row r="408" ht="12.75" x14ac:dyDescent="0.15"/>
    <row r="409" ht="12.75" x14ac:dyDescent="0.15"/>
    <row r="410" ht="12.75" x14ac:dyDescent="0.15"/>
    <row r="411" ht="12.75" x14ac:dyDescent="0.15"/>
    <row r="412" ht="12.75" x14ac:dyDescent="0.15"/>
    <row r="413" ht="12.75" x14ac:dyDescent="0.15"/>
    <row r="414" ht="12.75" x14ac:dyDescent="0.15"/>
    <row r="415" ht="12.75" x14ac:dyDescent="0.15"/>
    <row r="416" ht="12.75" x14ac:dyDescent="0.15"/>
    <row r="417" ht="12.75" x14ac:dyDescent="0.15"/>
    <row r="418" ht="12.75" x14ac:dyDescent="0.15"/>
    <row r="419" ht="12.75" x14ac:dyDescent="0.15"/>
    <row r="420" ht="12.75" x14ac:dyDescent="0.15"/>
    <row r="421" ht="12.75" x14ac:dyDescent="0.15"/>
    <row r="422" ht="12.75" x14ac:dyDescent="0.15"/>
    <row r="423" ht="12.75" x14ac:dyDescent="0.15"/>
    <row r="424" ht="12.75" x14ac:dyDescent="0.15"/>
    <row r="425" ht="12.75" x14ac:dyDescent="0.15"/>
    <row r="426" ht="12.75" x14ac:dyDescent="0.15"/>
    <row r="427" ht="12.75" x14ac:dyDescent="0.15"/>
    <row r="428" ht="12.75" x14ac:dyDescent="0.15"/>
    <row r="429" ht="12.75" x14ac:dyDescent="0.15"/>
    <row r="430" ht="12.75" x14ac:dyDescent="0.15"/>
    <row r="431" ht="12.75" x14ac:dyDescent="0.15"/>
    <row r="432" ht="12.75" x14ac:dyDescent="0.15"/>
    <row r="433" ht="12.75" x14ac:dyDescent="0.15"/>
    <row r="434" ht="12.75" x14ac:dyDescent="0.15"/>
    <row r="435" ht="12.75" x14ac:dyDescent="0.15"/>
    <row r="436" ht="12.75" x14ac:dyDescent="0.15"/>
    <row r="437" ht="12.75" x14ac:dyDescent="0.15"/>
    <row r="438" ht="12.75" x14ac:dyDescent="0.15"/>
    <row r="439" ht="12.75" x14ac:dyDescent="0.15"/>
    <row r="440" ht="12.75" x14ac:dyDescent="0.15"/>
    <row r="441" ht="12.75" x14ac:dyDescent="0.15"/>
    <row r="442" ht="12.75" x14ac:dyDescent="0.15"/>
    <row r="443" ht="12.75" x14ac:dyDescent="0.15"/>
    <row r="444" ht="12.75" x14ac:dyDescent="0.15"/>
    <row r="445" ht="12.75" x14ac:dyDescent="0.15"/>
    <row r="446" ht="12.75" x14ac:dyDescent="0.15"/>
    <row r="447" ht="12.75" x14ac:dyDescent="0.15"/>
    <row r="448" ht="12.75" x14ac:dyDescent="0.15"/>
    <row r="449" ht="12.75" x14ac:dyDescent="0.15"/>
    <row r="450" ht="12.75" x14ac:dyDescent="0.15"/>
    <row r="451" ht="12.75" x14ac:dyDescent="0.15"/>
    <row r="452" ht="12.75" x14ac:dyDescent="0.15"/>
    <row r="453" ht="12.75" x14ac:dyDescent="0.15"/>
    <row r="454" ht="12.75" x14ac:dyDescent="0.15"/>
    <row r="455" ht="12.75" x14ac:dyDescent="0.15"/>
    <row r="456" ht="12.75" x14ac:dyDescent="0.15"/>
    <row r="457" ht="12.75" x14ac:dyDescent="0.15"/>
    <row r="458" ht="12.75" x14ac:dyDescent="0.15"/>
    <row r="459" ht="12.75" x14ac:dyDescent="0.15"/>
    <row r="460" ht="12.75" x14ac:dyDescent="0.15"/>
    <row r="461" ht="12.75" x14ac:dyDescent="0.15"/>
    <row r="462" ht="12.75" x14ac:dyDescent="0.15"/>
    <row r="463" ht="12.75" x14ac:dyDescent="0.15"/>
    <row r="464" ht="12.75" x14ac:dyDescent="0.15"/>
    <row r="465" ht="12.75" x14ac:dyDescent="0.15"/>
    <row r="466" ht="12.75" x14ac:dyDescent="0.15"/>
    <row r="467" ht="12.75" x14ac:dyDescent="0.15"/>
    <row r="468" ht="12.75" x14ac:dyDescent="0.15"/>
    <row r="469" ht="12.75" x14ac:dyDescent="0.15"/>
    <row r="470" ht="12.75" x14ac:dyDescent="0.15"/>
    <row r="471" ht="12.75" x14ac:dyDescent="0.15"/>
    <row r="472" ht="12.75" x14ac:dyDescent="0.15"/>
    <row r="473" ht="12.75" x14ac:dyDescent="0.15"/>
    <row r="474" ht="12.75" x14ac:dyDescent="0.15"/>
    <row r="475" ht="12.75" x14ac:dyDescent="0.15"/>
    <row r="476" ht="12.75" x14ac:dyDescent="0.15"/>
    <row r="477" ht="12.75" x14ac:dyDescent="0.15"/>
    <row r="478" ht="12.75" x14ac:dyDescent="0.15"/>
    <row r="479" ht="12.75" x14ac:dyDescent="0.15"/>
    <row r="480" ht="12.75" x14ac:dyDescent="0.15"/>
    <row r="481" ht="12.75" x14ac:dyDescent="0.15"/>
    <row r="482" ht="12.75" x14ac:dyDescent="0.15"/>
    <row r="483" ht="12.75" x14ac:dyDescent="0.15"/>
    <row r="484" ht="12.75" x14ac:dyDescent="0.15"/>
    <row r="485" ht="12.75" x14ac:dyDescent="0.15"/>
    <row r="486" ht="12.75" x14ac:dyDescent="0.15"/>
    <row r="487" ht="12.75" x14ac:dyDescent="0.15"/>
    <row r="488" ht="12.75" x14ac:dyDescent="0.15"/>
    <row r="489" ht="12.75" x14ac:dyDescent="0.15"/>
    <row r="490" ht="12.75" x14ac:dyDescent="0.15"/>
    <row r="491" ht="12.75" x14ac:dyDescent="0.15"/>
    <row r="492" ht="12.75" x14ac:dyDescent="0.15"/>
    <row r="493" ht="12.75" x14ac:dyDescent="0.15"/>
    <row r="494" ht="12.75" x14ac:dyDescent="0.15"/>
    <row r="495" ht="12.75" x14ac:dyDescent="0.15"/>
    <row r="496" ht="12.75" x14ac:dyDescent="0.15"/>
    <row r="497" ht="12.75" x14ac:dyDescent="0.15"/>
    <row r="498" ht="12.75" x14ac:dyDescent="0.15"/>
    <row r="499" ht="12.75" x14ac:dyDescent="0.15"/>
    <row r="500" ht="12.75" x14ac:dyDescent="0.15"/>
    <row r="501" ht="12.75" x14ac:dyDescent="0.15"/>
    <row r="502" ht="12.75" x14ac:dyDescent="0.15"/>
    <row r="503" ht="12.75" x14ac:dyDescent="0.15"/>
    <row r="504" ht="12.75" x14ac:dyDescent="0.15"/>
    <row r="505" ht="12.75" x14ac:dyDescent="0.15"/>
    <row r="506" ht="12.75" x14ac:dyDescent="0.15"/>
    <row r="507" ht="12.75" x14ac:dyDescent="0.15"/>
    <row r="508" ht="12.75" x14ac:dyDescent="0.15"/>
    <row r="509" ht="12.75" x14ac:dyDescent="0.15"/>
    <row r="510" ht="12.75" x14ac:dyDescent="0.15"/>
    <row r="511" ht="12.75" x14ac:dyDescent="0.15"/>
    <row r="512" ht="12.75" x14ac:dyDescent="0.15"/>
    <row r="513" ht="12.75" x14ac:dyDescent="0.15"/>
    <row r="514" ht="12.75" x14ac:dyDescent="0.15"/>
    <row r="515" ht="12.75" x14ac:dyDescent="0.15"/>
    <row r="516" ht="12.75" x14ac:dyDescent="0.15"/>
    <row r="517" ht="12.75" x14ac:dyDescent="0.15"/>
    <row r="518" ht="12.75" x14ac:dyDescent="0.15"/>
    <row r="519" ht="12.75" x14ac:dyDescent="0.15"/>
    <row r="520" ht="12.75" x14ac:dyDescent="0.15"/>
    <row r="521" ht="12.75" x14ac:dyDescent="0.15"/>
    <row r="522" ht="12.75" x14ac:dyDescent="0.15"/>
    <row r="523" ht="12.75" x14ac:dyDescent="0.15"/>
    <row r="524" ht="12.75" x14ac:dyDescent="0.15"/>
    <row r="525" ht="12.75" x14ac:dyDescent="0.15"/>
    <row r="526" ht="12.75" x14ac:dyDescent="0.15"/>
    <row r="527" ht="12.75" x14ac:dyDescent="0.15"/>
    <row r="528" ht="12.75" x14ac:dyDescent="0.15"/>
    <row r="529" ht="12.75" x14ac:dyDescent="0.15"/>
    <row r="530" ht="12.75" x14ac:dyDescent="0.15"/>
    <row r="531" ht="12.75" x14ac:dyDescent="0.15"/>
    <row r="532" ht="12.75" x14ac:dyDescent="0.15"/>
    <row r="533" ht="12.75" x14ac:dyDescent="0.15"/>
    <row r="534" ht="12.75" x14ac:dyDescent="0.15"/>
    <row r="535" ht="12.75" x14ac:dyDescent="0.15"/>
    <row r="536" ht="12.75" x14ac:dyDescent="0.15"/>
    <row r="537" ht="12.75" x14ac:dyDescent="0.15"/>
    <row r="538" ht="12.75" x14ac:dyDescent="0.15"/>
    <row r="539" ht="12.75" x14ac:dyDescent="0.15"/>
    <row r="540" ht="12.75" x14ac:dyDescent="0.15"/>
    <row r="541" ht="12.75" x14ac:dyDescent="0.15"/>
    <row r="542" ht="12.75" x14ac:dyDescent="0.15"/>
    <row r="543" ht="12.75" x14ac:dyDescent="0.15"/>
    <row r="544" ht="12.75" x14ac:dyDescent="0.15"/>
    <row r="545" ht="12.75" x14ac:dyDescent="0.15"/>
    <row r="546" ht="12.75" x14ac:dyDescent="0.15"/>
    <row r="547" ht="12.75" x14ac:dyDescent="0.15"/>
    <row r="548" ht="12.75" x14ac:dyDescent="0.15"/>
    <row r="549" ht="12.75" x14ac:dyDescent="0.15"/>
    <row r="550" ht="12.75" x14ac:dyDescent="0.15"/>
    <row r="551" ht="12.75" x14ac:dyDescent="0.15"/>
    <row r="552" ht="12.75" x14ac:dyDescent="0.15"/>
    <row r="553" ht="12.75" x14ac:dyDescent="0.15"/>
    <row r="554" ht="12.75" x14ac:dyDescent="0.15"/>
    <row r="555" ht="12.75" x14ac:dyDescent="0.15"/>
    <row r="556" ht="12.75" x14ac:dyDescent="0.15"/>
    <row r="557" ht="12.75" x14ac:dyDescent="0.15"/>
    <row r="558" ht="12.75" x14ac:dyDescent="0.15"/>
    <row r="559" ht="12.75" x14ac:dyDescent="0.15"/>
    <row r="560" ht="12.75" x14ac:dyDescent="0.15"/>
    <row r="561" ht="12.75" x14ac:dyDescent="0.15"/>
    <row r="562" ht="12.75" x14ac:dyDescent="0.15"/>
    <row r="563" ht="12.75" x14ac:dyDescent="0.15"/>
    <row r="564" ht="12.75" x14ac:dyDescent="0.15"/>
    <row r="565" ht="12.75" x14ac:dyDescent="0.15"/>
    <row r="566" ht="12.75" x14ac:dyDescent="0.15"/>
    <row r="567" ht="12.75" x14ac:dyDescent="0.15"/>
    <row r="568" ht="12.75" x14ac:dyDescent="0.15"/>
    <row r="569" ht="12.75" x14ac:dyDescent="0.15"/>
    <row r="570" ht="12.75" x14ac:dyDescent="0.15"/>
    <row r="571" ht="12.75" x14ac:dyDescent="0.15"/>
    <row r="572" ht="12.75" x14ac:dyDescent="0.15"/>
    <row r="573" ht="12.75" x14ac:dyDescent="0.15"/>
    <row r="574" ht="12.75" x14ac:dyDescent="0.15"/>
  </sheetData>
  <sortState xmlns:xlrd2="http://schemas.microsoft.com/office/spreadsheetml/2017/richdata2" ref="A8:Q53">
    <sortCondition descending="1" ref="Q8:Q53"/>
  </sortState>
  <mergeCells count="9">
    <mergeCell ref="A1:Q1"/>
    <mergeCell ref="Q3:Q7"/>
    <mergeCell ref="A3:D6"/>
    <mergeCell ref="E3:F5"/>
    <mergeCell ref="K3:L5"/>
    <mergeCell ref="M3:N5"/>
    <mergeCell ref="G3:H5"/>
    <mergeCell ref="I3:J5"/>
    <mergeCell ref="O3:P5"/>
  </mergeCells>
  <conditionalFormatting sqref="A8:B9 B18:D48 B10:B17 B49:B52 A10:A52 A53:D574">
    <cfRule type="expression" dxfId="36" priority="8">
      <formula>#REF!=""</formula>
    </cfRule>
  </conditionalFormatting>
  <conditionalFormatting sqref="A7:D7">
    <cfRule type="expression" dxfId="35" priority="7">
      <formula>#REF!=""</formula>
    </cfRule>
  </conditionalFormatting>
  <conditionalFormatting sqref="A7:D7 A8:B9 B18:D48 B10:B17 B49:B52 A10:A52 A53:D574">
    <cfRule type="expression" dxfId="34" priority="9">
      <formula>#REF!=""</formula>
    </cfRule>
  </conditionalFormatting>
  <conditionalFormatting sqref="D49:D52">
    <cfRule type="expression" dxfId="33" priority="6">
      <formula>#REF!=""</formula>
    </cfRule>
  </conditionalFormatting>
  <conditionalFormatting sqref="D49:D52">
    <cfRule type="expression" dxfId="32" priority="5">
      <formula>#REF!="CLASIFICACIÓN RELEVOS / SAILKAPEN ERRELEBOAN"</formula>
    </cfRule>
  </conditionalFormatting>
  <conditionalFormatting sqref="D49:D52">
    <cfRule type="expression" dxfId="31" priority="4">
      <formula>#REF!=""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FF"/>
    <outlinePr summaryBelow="0" summaryRight="0"/>
  </sheetPr>
  <dimension ref="A1:Q551"/>
  <sheetViews>
    <sheetView topLeftCell="A18" zoomScale="90" zoomScaleNormal="90" workbookViewId="0">
      <selection activeCell="C37" sqref="C37"/>
    </sheetView>
  </sheetViews>
  <sheetFormatPr defaultColWidth="15.1015625" defaultRowHeight="15" customHeight="1" x14ac:dyDescent="0.15"/>
  <cols>
    <col min="1" max="1" width="7.4140625" style="2" customWidth="1"/>
    <col min="2" max="2" width="13.88671875" style="1" customWidth="1"/>
    <col min="3" max="3" width="27.64453125" style="1" customWidth="1"/>
    <col min="4" max="4" width="29.9375" style="9" customWidth="1"/>
    <col min="5" max="17" width="7.14453125" style="2" customWidth="1"/>
    <col min="18" max="16384" width="15.1015625" style="1"/>
  </cols>
  <sheetData>
    <row r="1" spans="1:17" ht="21.75" customHeight="1" x14ac:dyDescent="0.2">
      <c r="A1" s="84" t="s">
        <v>103</v>
      </c>
      <c r="B1" s="85"/>
      <c r="C1" s="85"/>
      <c r="D1" s="85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7"/>
      <c r="Q1" s="87"/>
    </row>
    <row r="2" spans="1:17" ht="6.75" customHeight="1" x14ac:dyDescent="0.15"/>
    <row r="3" spans="1:17" ht="45" customHeight="1" x14ac:dyDescent="0.15">
      <c r="A3" s="59" t="s">
        <v>45</v>
      </c>
      <c r="B3" s="60"/>
      <c r="C3" s="60"/>
      <c r="D3" s="61"/>
      <c r="E3" s="53" t="s">
        <v>93</v>
      </c>
      <c r="F3" s="54"/>
      <c r="G3" s="71" t="s">
        <v>183</v>
      </c>
      <c r="H3" s="72"/>
      <c r="I3" s="71" t="s">
        <v>184</v>
      </c>
      <c r="J3" s="72"/>
      <c r="K3" s="53" t="s">
        <v>5</v>
      </c>
      <c r="L3" s="77"/>
      <c r="M3" s="71" t="s">
        <v>180</v>
      </c>
      <c r="N3" s="72"/>
      <c r="O3" s="71" t="s">
        <v>182</v>
      </c>
      <c r="P3" s="72"/>
      <c r="Q3" s="80" t="s">
        <v>4</v>
      </c>
    </row>
    <row r="4" spans="1:17" ht="15" customHeight="1" x14ac:dyDescent="0.15">
      <c r="A4" s="62"/>
      <c r="B4" s="63"/>
      <c r="C4" s="63"/>
      <c r="D4" s="64"/>
      <c r="E4" s="55"/>
      <c r="F4" s="56"/>
      <c r="G4" s="73"/>
      <c r="H4" s="74"/>
      <c r="I4" s="73"/>
      <c r="J4" s="74"/>
      <c r="K4" s="55"/>
      <c r="L4" s="78"/>
      <c r="M4" s="73"/>
      <c r="N4" s="74"/>
      <c r="O4" s="73"/>
      <c r="P4" s="74"/>
      <c r="Q4" s="81"/>
    </row>
    <row r="5" spans="1:17" ht="27" customHeight="1" x14ac:dyDescent="0.15">
      <c r="A5" s="65"/>
      <c r="B5" s="66"/>
      <c r="C5" s="66"/>
      <c r="D5" s="67"/>
      <c r="E5" s="57"/>
      <c r="F5" s="58"/>
      <c r="G5" s="75"/>
      <c r="H5" s="76"/>
      <c r="I5" s="75"/>
      <c r="J5" s="76"/>
      <c r="K5" s="57"/>
      <c r="L5" s="79"/>
      <c r="M5" s="75"/>
      <c r="N5" s="76"/>
      <c r="O5" s="75"/>
      <c r="P5" s="76"/>
      <c r="Q5" s="81"/>
    </row>
    <row r="6" spans="1:17" ht="51.75" customHeight="1" x14ac:dyDescent="0.15">
      <c r="A6" s="68"/>
      <c r="B6" s="69"/>
      <c r="C6" s="69"/>
      <c r="D6" s="70"/>
      <c r="E6" s="4">
        <v>44695</v>
      </c>
      <c r="F6" s="5" t="s">
        <v>50</v>
      </c>
      <c r="G6" s="6">
        <v>44702</v>
      </c>
      <c r="H6" s="5" t="s">
        <v>181</v>
      </c>
      <c r="I6" s="6">
        <v>44702</v>
      </c>
      <c r="J6" s="5" t="s">
        <v>50</v>
      </c>
      <c r="K6" s="6">
        <v>44745</v>
      </c>
      <c r="L6" s="5" t="s">
        <v>50</v>
      </c>
      <c r="M6" s="6">
        <v>44807</v>
      </c>
      <c r="N6" s="5" t="s">
        <v>181</v>
      </c>
      <c r="O6" s="6">
        <v>44807</v>
      </c>
      <c r="P6" s="5" t="s">
        <v>50</v>
      </c>
      <c r="Q6" s="82"/>
    </row>
    <row r="7" spans="1:17" ht="40.5" customHeight="1" x14ac:dyDescent="0.15">
      <c r="A7" s="11" t="s">
        <v>3</v>
      </c>
      <c r="B7" s="10" t="s">
        <v>0</v>
      </c>
      <c r="C7" s="10" t="s">
        <v>1</v>
      </c>
      <c r="D7" s="10" t="s">
        <v>2</v>
      </c>
      <c r="E7" s="5" t="s">
        <v>7</v>
      </c>
      <c r="F7" s="5" t="s">
        <v>8</v>
      </c>
      <c r="G7" s="5" t="s">
        <v>7</v>
      </c>
      <c r="H7" s="5" t="s">
        <v>8</v>
      </c>
      <c r="I7" s="5" t="s">
        <v>7</v>
      </c>
      <c r="J7" s="5" t="s">
        <v>8</v>
      </c>
      <c r="K7" s="5" t="s">
        <v>7</v>
      </c>
      <c r="L7" s="5" t="s">
        <v>8</v>
      </c>
      <c r="M7" s="5" t="s">
        <v>7</v>
      </c>
      <c r="N7" s="5" t="s">
        <v>8</v>
      </c>
      <c r="O7" s="5" t="s">
        <v>7</v>
      </c>
      <c r="P7" s="5" t="s">
        <v>8</v>
      </c>
      <c r="Q7" s="83"/>
    </row>
    <row r="8" spans="1:17" ht="15" customHeight="1" x14ac:dyDescent="0.15">
      <c r="A8" s="26">
        <v>1</v>
      </c>
      <c r="B8" s="38" t="s">
        <v>27</v>
      </c>
      <c r="C8" s="41" t="s">
        <v>46</v>
      </c>
      <c r="D8" s="31" t="s">
        <v>10</v>
      </c>
      <c r="E8" s="26"/>
      <c r="F8" s="26"/>
      <c r="G8" s="25"/>
      <c r="H8" s="21"/>
      <c r="I8" s="25">
        <v>0.10851851851851851</v>
      </c>
      <c r="J8" s="21">
        <v>350</v>
      </c>
      <c r="K8" s="25">
        <v>5.4386574074074073E-2</v>
      </c>
      <c r="L8" s="21">
        <v>348.28686954671207</v>
      </c>
      <c r="M8" s="26"/>
      <c r="N8" s="21"/>
      <c r="O8" s="26"/>
      <c r="P8" s="21"/>
      <c r="Q8" s="21">
        <f>(F8+H8+J8+L8+N8+P8)</f>
        <v>698.28686954671207</v>
      </c>
    </row>
    <row r="9" spans="1:17" ht="15" customHeight="1" x14ac:dyDescent="0.15">
      <c r="A9" s="26">
        <v>2</v>
      </c>
      <c r="B9" s="39" t="s">
        <v>64</v>
      </c>
      <c r="C9" s="41" t="s">
        <v>65</v>
      </c>
      <c r="D9" s="31" t="s">
        <v>11</v>
      </c>
      <c r="E9" s="44">
        <v>0.19332199999999999</v>
      </c>
      <c r="F9" s="21">
        <v>334.15855412213824</v>
      </c>
      <c r="G9" s="26"/>
      <c r="H9" s="26"/>
      <c r="I9" s="26"/>
      <c r="J9" s="26"/>
      <c r="K9" s="25">
        <v>5.541666666666667E-2</v>
      </c>
      <c r="L9" s="21">
        <v>341.81286549707602</v>
      </c>
      <c r="M9" s="25">
        <v>0.10641203703703704</v>
      </c>
      <c r="N9" s="21">
        <v>300</v>
      </c>
      <c r="O9" s="26"/>
      <c r="P9" s="21"/>
      <c r="Q9" s="21">
        <f>(F9+H9+J9+L9+P9)</f>
        <v>675.9714196192142</v>
      </c>
    </row>
    <row r="10" spans="1:17" ht="15" customHeight="1" x14ac:dyDescent="0.15">
      <c r="A10" s="26">
        <v>3</v>
      </c>
      <c r="B10" s="38" t="s">
        <v>29</v>
      </c>
      <c r="C10" s="41" t="s">
        <v>38</v>
      </c>
      <c r="D10" s="31" t="s">
        <v>18</v>
      </c>
      <c r="E10" s="44">
        <v>0.22181699999999999</v>
      </c>
      <c r="F10" s="21">
        <v>291.23196148176203</v>
      </c>
      <c r="G10" s="25"/>
      <c r="H10" s="21"/>
      <c r="I10" s="25"/>
      <c r="J10" s="21"/>
      <c r="K10" s="25">
        <v>5.5173611111111111E-2</v>
      </c>
      <c r="L10" s="21">
        <v>343.31864904552134</v>
      </c>
      <c r="M10" s="25"/>
      <c r="N10" s="21"/>
      <c r="O10" s="25"/>
      <c r="P10" s="21"/>
      <c r="Q10" s="21">
        <f>(F10+H10+J10+L10+N10+P10)</f>
        <v>634.55061052728342</v>
      </c>
    </row>
    <row r="11" spans="1:17" ht="15" customHeight="1" x14ac:dyDescent="0.15">
      <c r="A11" s="26">
        <v>4</v>
      </c>
      <c r="B11" s="38" t="s">
        <v>31</v>
      </c>
      <c r="C11" s="41" t="s">
        <v>40</v>
      </c>
      <c r="D11" s="31" t="s">
        <v>19</v>
      </c>
      <c r="E11" s="44">
        <v>0.23386599999999999</v>
      </c>
      <c r="F11" s="21">
        <v>276.22741227882636</v>
      </c>
      <c r="G11" s="26"/>
      <c r="H11" s="26"/>
      <c r="I11" s="25">
        <v>0.12335648148148148</v>
      </c>
      <c r="J11" s="21">
        <v>307.90016888722084</v>
      </c>
      <c r="K11" s="25">
        <v>5.8773148148148151E-2</v>
      </c>
      <c r="L11" s="21">
        <v>322.29224103977947</v>
      </c>
      <c r="M11" s="25">
        <v>0.10789351851851851</v>
      </c>
      <c r="N11" s="21">
        <v>295.88071229349924</v>
      </c>
      <c r="O11" s="25"/>
      <c r="P11" s="26"/>
      <c r="Q11" s="21">
        <f>(H11+J11+L11+P11)</f>
        <v>630.19240992700031</v>
      </c>
    </row>
    <row r="12" spans="1:17" ht="15" customHeight="1" x14ac:dyDescent="0.15">
      <c r="A12" s="26">
        <v>5</v>
      </c>
      <c r="B12" s="38" t="s">
        <v>149</v>
      </c>
      <c r="C12" s="41" t="s">
        <v>169</v>
      </c>
      <c r="D12" s="50" t="s">
        <v>146</v>
      </c>
      <c r="E12" s="44">
        <v>0.26616899999999999</v>
      </c>
      <c r="F12" s="21">
        <v>242.70369577223497</v>
      </c>
      <c r="G12" s="25"/>
      <c r="H12" s="21"/>
      <c r="I12" s="25"/>
      <c r="J12" s="21"/>
      <c r="K12" s="26"/>
      <c r="L12" s="26"/>
      <c r="M12" s="25">
        <v>0.12045138888888889</v>
      </c>
      <c r="N12" s="21">
        <v>265.03315076390891</v>
      </c>
      <c r="O12" s="26"/>
      <c r="P12" s="21"/>
      <c r="Q12" s="21">
        <f t="shared" ref="Q12:Q31" si="0">(F12+H12+J12+L12+N12+P12)</f>
        <v>507.73684653614384</v>
      </c>
    </row>
    <row r="13" spans="1:17" ht="15" customHeight="1" x14ac:dyDescent="0.15">
      <c r="A13" s="26">
        <v>6</v>
      </c>
      <c r="B13" s="38" t="s">
        <v>33</v>
      </c>
      <c r="C13" s="41" t="s">
        <v>90</v>
      </c>
      <c r="D13" s="31" t="s">
        <v>19</v>
      </c>
      <c r="E13" s="26"/>
      <c r="F13" s="26"/>
      <c r="G13" s="26"/>
      <c r="H13" s="26"/>
      <c r="I13" s="26"/>
      <c r="J13" s="26"/>
      <c r="K13" s="25">
        <v>5.4120370370370374E-2</v>
      </c>
      <c r="L13" s="21">
        <v>350</v>
      </c>
      <c r="M13" s="26"/>
      <c r="N13" s="21"/>
      <c r="O13" s="26"/>
      <c r="P13" s="21"/>
      <c r="Q13" s="21">
        <f t="shared" si="0"/>
        <v>350</v>
      </c>
    </row>
    <row r="14" spans="1:17" ht="15" customHeight="1" x14ac:dyDescent="0.15">
      <c r="A14" s="26">
        <v>6</v>
      </c>
      <c r="B14" s="34" t="s">
        <v>220</v>
      </c>
      <c r="C14" s="34" t="s">
        <v>350</v>
      </c>
      <c r="D14" s="29" t="s">
        <v>345</v>
      </c>
      <c r="E14" s="44">
        <v>0.18457200000000001</v>
      </c>
      <c r="F14" s="21">
        <v>350</v>
      </c>
      <c r="G14" s="25"/>
      <c r="H14" s="21"/>
      <c r="I14" s="25"/>
      <c r="J14" s="21"/>
      <c r="K14" s="26"/>
      <c r="L14" s="26"/>
      <c r="M14" s="26"/>
      <c r="N14" s="26"/>
      <c r="O14" s="25"/>
      <c r="P14" s="21"/>
      <c r="Q14" s="21">
        <f t="shared" si="0"/>
        <v>350</v>
      </c>
    </row>
    <row r="15" spans="1:17" ht="15" customHeight="1" x14ac:dyDescent="0.15">
      <c r="A15" s="26">
        <v>6</v>
      </c>
      <c r="B15" s="39" t="s">
        <v>339</v>
      </c>
      <c r="C15" s="41" t="s">
        <v>342</v>
      </c>
      <c r="D15" s="48" t="s">
        <v>15</v>
      </c>
      <c r="E15" s="26"/>
      <c r="F15" s="26"/>
      <c r="G15" s="26"/>
      <c r="H15" s="26"/>
      <c r="I15" s="26"/>
      <c r="J15" s="26"/>
      <c r="K15" s="26"/>
      <c r="L15" s="26"/>
      <c r="M15" s="25"/>
      <c r="N15" s="21"/>
      <c r="O15" s="22">
        <v>1.9016203703703705E-2</v>
      </c>
      <c r="P15" s="21">
        <v>350</v>
      </c>
      <c r="Q15" s="21">
        <f t="shared" si="0"/>
        <v>350</v>
      </c>
    </row>
    <row r="16" spans="1:17" ht="15" customHeight="1" x14ac:dyDescent="0.15">
      <c r="A16" s="26">
        <v>9</v>
      </c>
      <c r="B16" s="34" t="s">
        <v>210</v>
      </c>
      <c r="C16" s="34" t="s">
        <v>351</v>
      </c>
      <c r="D16" s="29" t="s">
        <v>79</v>
      </c>
      <c r="E16" s="44">
        <v>0.19386600000000001</v>
      </c>
      <c r="F16" s="24">
        <v>333.22088452848874</v>
      </c>
      <c r="G16" s="26"/>
      <c r="H16" s="26"/>
      <c r="I16" s="26"/>
      <c r="J16" s="26"/>
      <c r="K16" s="27"/>
      <c r="L16" s="27"/>
      <c r="M16" s="25"/>
      <c r="N16" s="21"/>
      <c r="O16" s="25"/>
      <c r="P16" s="21"/>
      <c r="Q16" s="21">
        <f t="shared" si="0"/>
        <v>333.22088452848874</v>
      </c>
    </row>
    <row r="17" spans="1:17" ht="15" customHeight="1" x14ac:dyDescent="0.15">
      <c r="A17" s="26">
        <v>10</v>
      </c>
      <c r="B17" s="38" t="s">
        <v>76</v>
      </c>
      <c r="C17" s="41" t="s">
        <v>77</v>
      </c>
      <c r="D17" s="31" t="s">
        <v>16</v>
      </c>
      <c r="E17" s="25"/>
      <c r="F17" s="21"/>
      <c r="G17" s="26"/>
      <c r="H17" s="26"/>
      <c r="I17" s="26"/>
      <c r="J17" s="26"/>
      <c r="K17" s="25">
        <v>5.8252314814814819E-2</v>
      </c>
      <c r="L17" s="21">
        <v>325.17385257301811</v>
      </c>
      <c r="M17" s="25"/>
      <c r="N17" s="21"/>
      <c r="O17" s="25"/>
      <c r="P17" s="21"/>
      <c r="Q17" s="21">
        <f t="shared" si="0"/>
        <v>325.17385257301811</v>
      </c>
    </row>
    <row r="18" spans="1:17" ht="15" customHeight="1" x14ac:dyDescent="0.15">
      <c r="A18" s="26">
        <v>11</v>
      </c>
      <c r="B18" s="34" t="s">
        <v>29</v>
      </c>
      <c r="C18" s="34" t="s">
        <v>237</v>
      </c>
      <c r="D18" s="29" t="s">
        <v>190</v>
      </c>
      <c r="E18" s="44">
        <v>0.20475699999999999</v>
      </c>
      <c r="F18" s="21">
        <v>315.49690608868076</v>
      </c>
      <c r="G18" s="25"/>
      <c r="H18" s="21"/>
      <c r="I18" s="25"/>
      <c r="J18" s="21"/>
      <c r="K18" s="26"/>
      <c r="L18" s="26"/>
      <c r="M18" s="26"/>
      <c r="N18" s="21"/>
      <c r="O18" s="26"/>
      <c r="P18" s="21"/>
      <c r="Q18" s="21">
        <f t="shared" si="0"/>
        <v>315.49690608868076</v>
      </c>
    </row>
    <row r="19" spans="1:17" ht="15" customHeight="1" x14ac:dyDescent="0.15">
      <c r="A19" s="26">
        <v>12</v>
      </c>
      <c r="B19" s="34" t="s">
        <v>29</v>
      </c>
      <c r="C19" s="34" t="s">
        <v>260</v>
      </c>
      <c r="D19" s="29" t="s">
        <v>10</v>
      </c>
      <c r="E19" s="44">
        <v>0.20788200000000001</v>
      </c>
      <c r="F19" s="21">
        <v>310.75417785089616</v>
      </c>
      <c r="G19" s="26"/>
      <c r="H19" s="26"/>
      <c r="I19" s="26"/>
      <c r="J19" s="26"/>
      <c r="K19" s="26"/>
      <c r="L19" s="26"/>
      <c r="M19" s="25"/>
      <c r="N19" s="21"/>
      <c r="O19" s="25"/>
      <c r="P19" s="21"/>
      <c r="Q19" s="21">
        <f t="shared" si="0"/>
        <v>310.75417785089616</v>
      </c>
    </row>
    <row r="20" spans="1:17" ht="15" customHeight="1" x14ac:dyDescent="0.15">
      <c r="A20" s="26">
        <v>13</v>
      </c>
      <c r="B20" s="34" t="s">
        <v>20</v>
      </c>
      <c r="C20" s="34" t="s">
        <v>352</v>
      </c>
      <c r="D20" s="29" t="s">
        <v>145</v>
      </c>
      <c r="E20" s="44">
        <v>0.21506900000000001</v>
      </c>
      <c r="F20" s="21">
        <v>300.36964881038182</v>
      </c>
      <c r="G20" s="26"/>
      <c r="H20" s="26"/>
      <c r="I20" s="26"/>
      <c r="J20" s="26"/>
      <c r="K20" s="26"/>
      <c r="L20" s="26"/>
      <c r="M20" s="26"/>
      <c r="N20" s="21"/>
      <c r="O20" s="26"/>
      <c r="P20" s="21"/>
      <c r="Q20" s="21">
        <f t="shared" si="0"/>
        <v>300.36964881038182</v>
      </c>
    </row>
    <row r="21" spans="1:17" ht="15" customHeight="1" x14ac:dyDescent="0.15">
      <c r="A21" s="26">
        <v>14</v>
      </c>
      <c r="B21" s="38" t="s">
        <v>52</v>
      </c>
      <c r="C21" s="41" t="s">
        <v>295</v>
      </c>
      <c r="D21" s="49" t="s">
        <v>14</v>
      </c>
      <c r="E21" s="26"/>
      <c r="F21" s="26"/>
      <c r="G21" s="25">
        <v>5.7337962962962959E-2</v>
      </c>
      <c r="H21" s="21">
        <v>300</v>
      </c>
      <c r="I21" s="25"/>
      <c r="J21" s="21"/>
      <c r="K21" s="26"/>
      <c r="L21" s="26"/>
      <c r="M21" s="26"/>
      <c r="N21" s="21"/>
      <c r="O21" s="26"/>
      <c r="P21" s="21"/>
      <c r="Q21" s="21">
        <f t="shared" si="0"/>
        <v>300</v>
      </c>
    </row>
    <row r="22" spans="1:17" ht="15" customHeight="1" x14ac:dyDescent="0.15">
      <c r="A22" s="26">
        <v>15</v>
      </c>
      <c r="B22" s="38" t="s">
        <v>33</v>
      </c>
      <c r="C22" s="41" t="s">
        <v>41</v>
      </c>
      <c r="D22" s="31" t="s">
        <v>16</v>
      </c>
      <c r="E22" s="26"/>
      <c r="F22" s="26"/>
      <c r="G22" s="26"/>
      <c r="H22" s="26"/>
      <c r="I22" s="26"/>
      <c r="J22" s="26"/>
      <c r="K22" s="25">
        <v>6.3159722222222228E-2</v>
      </c>
      <c r="L22" s="21">
        <v>299.90837456477914</v>
      </c>
      <c r="M22" s="25"/>
      <c r="N22" s="21"/>
      <c r="O22" s="25"/>
      <c r="P22" s="21"/>
      <c r="Q22" s="21">
        <f t="shared" si="0"/>
        <v>299.90837456477914</v>
      </c>
    </row>
    <row r="23" spans="1:17" ht="15" customHeight="1" x14ac:dyDescent="0.15">
      <c r="A23" s="26">
        <v>16</v>
      </c>
      <c r="B23" s="39" t="s">
        <v>33</v>
      </c>
      <c r="C23" s="41" t="s">
        <v>309</v>
      </c>
      <c r="D23" s="48" t="s">
        <v>146</v>
      </c>
      <c r="E23" s="26"/>
      <c r="F23" s="26"/>
      <c r="G23" s="26"/>
      <c r="H23" s="26"/>
      <c r="I23" s="26"/>
      <c r="J23" s="26"/>
      <c r="K23" s="26"/>
      <c r="L23" s="26"/>
      <c r="M23" s="26"/>
      <c r="N23" s="21"/>
      <c r="O23" s="20">
        <v>2.2233796296296297E-2</v>
      </c>
      <c r="P23" s="21">
        <v>299.34929724102034</v>
      </c>
      <c r="Q23" s="21">
        <f t="shared" si="0"/>
        <v>299.34929724102034</v>
      </c>
    </row>
    <row r="24" spans="1:17" ht="15" customHeight="1" x14ac:dyDescent="0.15">
      <c r="A24" s="26">
        <v>17</v>
      </c>
      <c r="B24" s="34" t="s">
        <v>29</v>
      </c>
      <c r="C24" s="34" t="s">
        <v>238</v>
      </c>
      <c r="D24" s="29" t="s">
        <v>344</v>
      </c>
      <c r="E24" s="44">
        <v>0.21909699999999999</v>
      </c>
      <c r="F24" s="21">
        <v>294.84748764245978</v>
      </c>
      <c r="G24" s="26"/>
      <c r="H24" s="26"/>
      <c r="I24" s="26"/>
      <c r="J24" s="26"/>
      <c r="K24" s="26"/>
      <c r="L24" s="26"/>
      <c r="M24" s="25"/>
      <c r="N24" s="21"/>
      <c r="O24" s="25"/>
      <c r="P24" s="21"/>
      <c r="Q24" s="21">
        <f t="shared" si="0"/>
        <v>294.84748764245978</v>
      </c>
    </row>
    <row r="25" spans="1:17" ht="15" customHeight="1" x14ac:dyDescent="0.15">
      <c r="A25" s="26">
        <v>18</v>
      </c>
      <c r="B25" s="39" t="s">
        <v>56</v>
      </c>
      <c r="C25" s="41" t="s">
        <v>115</v>
      </c>
      <c r="D25" s="31" t="s">
        <v>11</v>
      </c>
      <c r="E25" s="26"/>
      <c r="F25" s="26"/>
      <c r="G25" s="26"/>
      <c r="H25" s="26"/>
      <c r="I25" s="26"/>
      <c r="J25" s="26"/>
      <c r="K25" s="25">
        <v>6.5289351851851848E-2</v>
      </c>
      <c r="L25" s="21">
        <v>290.12586420847373</v>
      </c>
      <c r="M25" s="25"/>
      <c r="N25" s="21"/>
      <c r="O25" s="25"/>
      <c r="P25" s="21"/>
      <c r="Q25" s="21">
        <f t="shared" si="0"/>
        <v>290.12586420847373</v>
      </c>
    </row>
    <row r="26" spans="1:17" ht="15" customHeight="1" x14ac:dyDescent="0.15">
      <c r="A26" s="26">
        <v>19</v>
      </c>
      <c r="B26" s="39" t="s">
        <v>148</v>
      </c>
      <c r="C26" s="41" t="s">
        <v>171</v>
      </c>
      <c r="D26" s="50" t="s">
        <v>13</v>
      </c>
      <c r="E26" s="26"/>
      <c r="F26" s="26"/>
      <c r="G26" s="26"/>
      <c r="H26" s="26"/>
      <c r="I26" s="26"/>
      <c r="J26" s="26"/>
      <c r="K26" s="26"/>
      <c r="L26" s="26"/>
      <c r="M26" s="25">
        <v>0.11143518518518519</v>
      </c>
      <c r="N26" s="21">
        <v>286.47694225176565</v>
      </c>
      <c r="O26" s="25"/>
      <c r="P26" s="21"/>
      <c r="Q26" s="21">
        <f t="shared" si="0"/>
        <v>286.47694225176565</v>
      </c>
    </row>
    <row r="27" spans="1:17" ht="15" customHeight="1" x14ac:dyDescent="0.15">
      <c r="A27" s="26">
        <v>20</v>
      </c>
      <c r="B27" s="34" t="s">
        <v>222</v>
      </c>
      <c r="C27" s="34" t="s">
        <v>252</v>
      </c>
      <c r="D27" s="29" t="s">
        <v>15</v>
      </c>
      <c r="E27" s="44">
        <v>0.232234</v>
      </c>
      <c r="F27" s="21">
        <v>278.16857135475431</v>
      </c>
      <c r="G27" s="26"/>
      <c r="H27" s="26"/>
      <c r="I27" s="26"/>
      <c r="J27" s="26"/>
      <c r="K27" s="26"/>
      <c r="L27" s="26"/>
      <c r="M27" s="26"/>
      <c r="N27" s="21"/>
      <c r="O27" s="26"/>
      <c r="P27" s="21"/>
      <c r="Q27" s="21">
        <f t="shared" si="0"/>
        <v>278.16857135475431</v>
      </c>
    </row>
    <row r="28" spans="1:17" ht="15" customHeight="1" x14ac:dyDescent="0.15">
      <c r="A28" s="26">
        <v>21</v>
      </c>
      <c r="B28" s="34" t="s">
        <v>74</v>
      </c>
      <c r="C28" s="34" t="s">
        <v>251</v>
      </c>
      <c r="D28" s="29" t="s">
        <v>190</v>
      </c>
      <c r="E28" s="44">
        <v>0.235046</v>
      </c>
      <c r="F28" s="21">
        <v>274.84066948597297</v>
      </c>
      <c r="G28" s="26"/>
      <c r="H28" s="26"/>
      <c r="I28" s="26"/>
      <c r="J28" s="26"/>
      <c r="K28" s="26"/>
      <c r="L28" s="26"/>
      <c r="M28" s="25"/>
      <c r="N28" s="21"/>
      <c r="O28" s="25"/>
      <c r="P28" s="21"/>
      <c r="Q28" s="21">
        <f t="shared" si="0"/>
        <v>274.84066948597297</v>
      </c>
    </row>
    <row r="29" spans="1:17" ht="15" customHeight="1" x14ac:dyDescent="0.15">
      <c r="A29" s="26">
        <v>22</v>
      </c>
      <c r="B29" s="39" t="s">
        <v>195</v>
      </c>
      <c r="C29" s="41" t="s">
        <v>200</v>
      </c>
      <c r="D29" s="32" t="s">
        <v>190</v>
      </c>
      <c r="E29" s="26"/>
      <c r="F29" s="26"/>
      <c r="G29" s="26"/>
      <c r="H29" s="26"/>
      <c r="I29" s="25">
        <v>0.13958333333333334</v>
      </c>
      <c r="J29" s="21">
        <v>272.10613598673297</v>
      </c>
      <c r="K29" s="26"/>
      <c r="L29" s="26"/>
      <c r="M29" s="26"/>
      <c r="N29" s="26"/>
      <c r="O29" s="25"/>
      <c r="P29" s="21"/>
      <c r="Q29" s="21">
        <f t="shared" si="0"/>
        <v>272.10613598673297</v>
      </c>
    </row>
    <row r="30" spans="1:17" ht="15" customHeight="1" x14ac:dyDescent="0.15">
      <c r="A30" s="26">
        <v>23</v>
      </c>
      <c r="B30" s="38" t="s">
        <v>33</v>
      </c>
      <c r="C30" s="41" t="s">
        <v>309</v>
      </c>
      <c r="D30" s="49" t="s">
        <v>281</v>
      </c>
      <c r="E30" s="26"/>
      <c r="F30" s="26"/>
      <c r="G30" s="25">
        <v>7.0393518518518508E-2</v>
      </c>
      <c r="H30" s="26">
        <v>244.36040776060509</v>
      </c>
      <c r="I30" s="26"/>
      <c r="J30" s="26"/>
      <c r="K30" s="26"/>
      <c r="L30" s="26"/>
      <c r="M30" s="26"/>
      <c r="N30" s="26"/>
      <c r="O30" s="26"/>
      <c r="P30" s="26"/>
      <c r="Q30" s="21">
        <f t="shared" si="0"/>
        <v>244.36040776060509</v>
      </c>
    </row>
    <row r="31" spans="1:17" ht="15" customHeight="1" x14ac:dyDescent="0.15">
      <c r="A31" s="26">
        <v>24</v>
      </c>
      <c r="B31" s="38" t="s">
        <v>289</v>
      </c>
      <c r="C31" s="41" t="s">
        <v>291</v>
      </c>
      <c r="D31" s="49" t="s">
        <v>10</v>
      </c>
      <c r="E31" s="26"/>
      <c r="F31" s="26"/>
      <c r="G31" s="25">
        <v>7.8020833333333331E-2</v>
      </c>
      <c r="H31" s="26">
        <v>220.47174009790831</v>
      </c>
      <c r="I31" s="26"/>
      <c r="J31" s="26"/>
      <c r="K31" s="26"/>
      <c r="L31" s="26"/>
      <c r="M31" s="25"/>
      <c r="N31" s="26"/>
      <c r="O31" s="25"/>
      <c r="P31" s="26"/>
      <c r="Q31" s="21">
        <f t="shared" si="0"/>
        <v>220.47174009790831</v>
      </c>
    </row>
    <row r="33" ht="12.75" x14ac:dyDescent="0.15"/>
    <row r="34" ht="12.75" x14ac:dyDescent="0.15"/>
    <row r="35" ht="12.75" x14ac:dyDescent="0.15"/>
    <row r="36" ht="12.75" x14ac:dyDescent="0.15"/>
    <row r="37" ht="12.75" x14ac:dyDescent="0.15"/>
    <row r="38" ht="12.75" x14ac:dyDescent="0.15"/>
    <row r="39" ht="12.75" x14ac:dyDescent="0.15"/>
    <row r="40" ht="12.75" x14ac:dyDescent="0.15"/>
    <row r="41" ht="12.75" x14ac:dyDescent="0.15"/>
    <row r="42" ht="12.75" x14ac:dyDescent="0.15"/>
    <row r="43" ht="12.75" x14ac:dyDescent="0.15"/>
    <row r="44" ht="12.75" x14ac:dyDescent="0.15"/>
    <row r="45" ht="12.75" x14ac:dyDescent="0.15"/>
    <row r="46" ht="12.75" x14ac:dyDescent="0.15"/>
    <row r="47" ht="12.75" x14ac:dyDescent="0.15"/>
    <row r="48" ht="12.75" x14ac:dyDescent="0.15"/>
    <row r="49" ht="12.75" x14ac:dyDescent="0.15"/>
    <row r="50" ht="12.75" x14ac:dyDescent="0.15"/>
    <row r="51" ht="12.75" x14ac:dyDescent="0.15"/>
    <row r="52" ht="12.75" x14ac:dyDescent="0.15"/>
    <row r="53" ht="12.75" x14ac:dyDescent="0.15"/>
    <row r="54" ht="12.75" x14ac:dyDescent="0.15"/>
    <row r="55" ht="12.75" x14ac:dyDescent="0.15"/>
    <row r="56" ht="12.75" x14ac:dyDescent="0.15"/>
    <row r="57" ht="12.75" x14ac:dyDescent="0.15"/>
    <row r="58" ht="12.75" x14ac:dyDescent="0.15"/>
    <row r="59" ht="12.75" x14ac:dyDescent="0.15"/>
    <row r="60" ht="12.75" x14ac:dyDescent="0.15"/>
    <row r="61" ht="12.75" x14ac:dyDescent="0.15"/>
    <row r="62" ht="12.75" x14ac:dyDescent="0.15"/>
    <row r="63" ht="12.75" x14ac:dyDescent="0.15"/>
    <row r="64" ht="12.75" x14ac:dyDescent="0.15"/>
    <row r="65" ht="12.75" x14ac:dyDescent="0.15"/>
    <row r="66" ht="12.75" x14ac:dyDescent="0.15"/>
    <row r="67" ht="12.75" x14ac:dyDescent="0.15"/>
    <row r="68" ht="12.75" x14ac:dyDescent="0.15"/>
    <row r="69" ht="12.75" x14ac:dyDescent="0.15"/>
    <row r="70" ht="12.75" x14ac:dyDescent="0.15"/>
    <row r="71" ht="12.75" x14ac:dyDescent="0.15"/>
    <row r="72" ht="12.75" x14ac:dyDescent="0.15"/>
    <row r="73" ht="12.75" x14ac:dyDescent="0.15"/>
    <row r="74" ht="12.75" x14ac:dyDescent="0.15"/>
    <row r="75" ht="12.75" x14ac:dyDescent="0.15"/>
    <row r="76" ht="12.75" x14ac:dyDescent="0.15"/>
    <row r="77" ht="12.75" x14ac:dyDescent="0.15"/>
    <row r="78" ht="12.75" x14ac:dyDescent="0.15"/>
    <row r="79" ht="12.75" x14ac:dyDescent="0.15"/>
    <row r="80" ht="12.75" x14ac:dyDescent="0.15"/>
    <row r="81" ht="12.75" x14ac:dyDescent="0.15"/>
    <row r="82" ht="12.75" x14ac:dyDescent="0.15"/>
    <row r="83" ht="12.75" x14ac:dyDescent="0.15"/>
    <row r="84" ht="12.75" x14ac:dyDescent="0.15"/>
    <row r="85" ht="12.75" x14ac:dyDescent="0.15"/>
    <row r="86" ht="12.75" x14ac:dyDescent="0.15"/>
    <row r="87" ht="12.75" x14ac:dyDescent="0.15"/>
    <row r="88" ht="12.75" x14ac:dyDescent="0.15"/>
    <row r="89" ht="12.75" x14ac:dyDescent="0.15"/>
    <row r="90" ht="12.75" x14ac:dyDescent="0.15"/>
    <row r="91" ht="12.75" x14ac:dyDescent="0.15"/>
    <row r="92" ht="12.75" x14ac:dyDescent="0.15"/>
    <row r="93" ht="12.75" x14ac:dyDescent="0.15"/>
    <row r="94" ht="12.75" x14ac:dyDescent="0.15"/>
    <row r="95" ht="12.75" x14ac:dyDescent="0.15"/>
    <row r="96" ht="12.75" x14ac:dyDescent="0.15"/>
    <row r="97" ht="12.75" x14ac:dyDescent="0.15"/>
    <row r="98" ht="12.75" x14ac:dyDescent="0.15"/>
    <row r="99" ht="12.75" x14ac:dyDescent="0.15"/>
    <row r="100" ht="12.75" x14ac:dyDescent="0.15"/>
    <row r="101" ht="12.75" x14ac:dyDescent="0.15"/>
    <row r="102" ht="12.75" x14ac:dyDescent="0.15"/>
    <row r="103" ht="12.75" x14ac:dyDescent="0.15"/>
    <row r="104" ht="12.75" x14ac:dyDescent="0.15"/>
    <row r="105" ht="12.75" x14ac:dyDescent="0.15"/>
    <row r="106" ht="12.75" x14ac:dyDescent="0.15"/>
    <row r="107" ht="12.75" x14ac:dyDescent="0.15"/>
    <row r="108" ht="12.75" x14ac:dyDescent="0.15"/>
    <row r="109" ht="12.75" x14ac:dyDescent="0.15"/>
    <row r="110" ht="12.75" x14ac:dyDescent="0.15"/>
    <row r="111" ht="12.75" x14ac:dyDescent="0.15"/>
    <row r="112" ht="12.75" x14ac:dyDescent="0.15"/>
    <row r="113" ht="12.75" x14ac:dyDescent="0.15"/>
    <row r="114" ht="12.75" x14ac:dyDescent="0.15"/>
    <row r="115" ht="12.75" x14ac:dyDescent="0.15"/>
    <row r="116" ht="12.75" x14ac:dyDescent="0.15"/>
    <row r="117" ht="12.75" x14ac:dyDescent="0.15"/>
    <row r="118" ht="12.75" x14ac:dyDescent="0.15"/>
    <row r="119" ht="12.75" x14ac:dyDescent="0.15"/>
    <row r="120" ht="12.75" x14ac:dyDescent="0.15"/>
    <row r="121" ht="12.75" x14ac:dyDescent="0.15"/>
    <row r="122" ht="12.75" x14ac:dyDescent="0.15"/>
    <row r="123" ht="12.75" x14ac:dyDescent="0.15"/>
    <row r="124" ht="12.75" x14ac:dyDescent="0.15"/>
    <row r="125" ht="12.75" x14ac:dyDescent="0.15"/>
    <row r="126" ht="12.75" x14ac:dyDescent="0.15"/>
    <row r="127" ht="12.75" x14ac:dyDescent="0.15"/>
    <row r="128" ht="12.75" x14ac:dyDescent="0.15"/>
    <row r="129" ht="12.75" x14ac:dyDescent="0.15"/>
    <row r="130" ht="12.75" x14ac:dyDescent="0.15"/>
    <row r="131" ht="12.75" x14ac:dyDescent="0.15"/>
    <row r="132" ht="12.75" x14ac:dyDescent="0.15"/>
    <row r="133" ht="12.75" x14ac:dyDescent="0.15"/>
    <row r="134" ht="12.75" x14ac:dyDescent="0.15"/>
    <row r="135" ht="12.75" x14ac:dyDescent="0.15"/>
    <row r="136" ht="12.75" x14ac:dyDescent="0.15"/>
    <row r="137" ht="12.75" x14ac:dyDescent="0.15"/>
    <row r="138" ht="12.75" x14ac:dyDescent="0.15"/>
    <row r="139" ht="12.75" x14ac:dyDescent="0.15"/>
    <row r="140" ht="12.75" x14ac:dyDescent="0.15"/>
    <row r="141" ht="12.75" x14ac:dyDescent="0.15"/>
    <row r="142" ht="12.75" x14ac:dyDescent="0.15"/>
    <row r="143" ht="12.75" x14ac:dyDescent="0.15"/>
    <row r="144" ht="12.75" x14ac:dyDescent="0.15"/>
    <row r="145" ht="12.75" x14ac:dyDescent="0.15"/>
    <row r="146" ht="12.75" x14ac:dyDescent="0.15"/>
    <row r="147" ht="12.75" x14ac:dyDescent="0.15"/>
    <row r="148" ht="12.75" x14ac:dyDescent="0.15"/>
    <row r="149" ht="12.75" x14ac:dyDescent="0.15"/>
    <row r="150" ht="12.75" x14ac:dyDescent="0.15"/>
    <row r="151" ht="12.75" x14ac:dyDescent="0.15"/>
    <row r="152" ht="12.75" x14ac:dyDescent="0.15"/>
    <row r="153" ht="12.75" x14ac:dyDescent="0.15"/>
    <row r="154" ht="12.75" x14ac:dyDescent="0.15"/>
    <row r="155" ht="12.75" x14ac:dyDescent="0.15"/>
    <row r="156" ht="12.75" x14ac:dyDescent="0.15"/>
    <row r="157" ht="12.75" x14ac:dyDescent="0.15"/>
    <row r="158" ht="12.75" x14ac:dyDescent="0.15"/>
    <row r="159" ht="12.75" x14ac:dyDescent="0.15"/>
    <row r="160" ht="12.75" x14ac:dyDescent="0.15"/>
    <row r="161" ht="12.75" x14ac:dyDescent="0.15"/>
    <row r="162" ht="12.75" x14ac:dyDescent="0.15"/>
    <row r="163" ht="12.75" x14ac:dyDescent="0.15"/>
    <row r="164" ht="12.75" x14ac:dyDescent="0.15"/>
    <row r="165" ht="12.75" x14ac:dyDescent="0.15"/>
    <row r="166" ht="12.75" x14ac:dyDescent="0.15"/>
    <row r="167" ht="12.75" x14ac:dyDescent="0.15"/>
    <row r="168" ht="12.75" x14ac:dyDescent="0.15"/>
    <row r="169" ht="12.75" x14ac:dyDescent="0.15"/>
    <row r="170" ht="12.75" x14ac:dyDescent="0.15"/>
    <row r="171" ht="12.75" x14ac:dyDescent="0.15"/>
    <row r="172" ht="12.75" x14ac:dyDescent="0.15"/>
    <row r="173" ht="12.75" x14ac:dyDescent="0.15"/>
    <row r="174" ht="12.75" x14ac:dyDescent="0.15"/>
    <row r="175" ht="12.75" x14ac:dyDescent="0.15"/>
    <row r="176" ht="12.75" x14ac:dyDescent="0.15"/>
    <row r="177" ht="12.75" x14ac:dyDescent="0.15"/>
    <row r="178" ht="12.75" x14ac:dyDescent="0.15"/>
    <row r="179" ht="12.75" x14ac:dyDescent="0.15"/>
    <row r="180" ht="12.75" x14ac:dyDescent="0.15"/>
    <row r="181" ht="12.75" x14ac:dyDescent="0.15"/>
    <row r="182" ht="12.75" x14ac:dyDescent="0.15"/>
    <row r="183" ht="12.75" x14ac:dyDescent="0.15"/>
    <row r="184" ht="12.75" x14ac:dyDescent="0.15"/>
    <row r="185" ht="12.75" x14ac:dyDescent="0.15"/>
    <row r="186" ht="12.75" x14ac:dyDescent="0.15"/>
    <row r="187" ht="12.75" x14ac:dyDescent="0.15"/>
    <row r="188" ht="12.75" x14ac:dyDescent="0.15"/>
    <row r="189" ht="12.75" x14ac:dyDescent="0.15"/>
    <row r="190" ht="12.75" x14ac:dyDescent="0.15"/>
    <row r="191" ht="12.75" x14ac:dyDescent="0.15"/>
    <row r="192" ht="12.75" x14ac:dyDescent="0.15"/>
    <row r="193" ht="12.75" x14ac:dyDescent="0.15"/>
    <row r="194" ht="12.75" x14ac:dyDescent="0.15"/>
    <row r="195" ht="12.75" x14ac:dyDescent="0.15"/>
    <row r="196" ht="12.75" x14ac:dyDescent="0.15"/>
    <row r="197" ht="12.75" x14ac:dyDescent="0.15"/>
    <row r="198" ht="12.75" x14ac:dyDescent="0.15"/>
    <row r="199" ht="12.75" x14ac:dyDescent="0.15"/>
    <row r="200" ht="12.75" x14ac:dyDescent="0.15"/>
    <row r="201" ht="12.75" x14ac:dyDescent="0.15"/>
    <row r="202" ht="12.75" x14ac:dyDescent="0.15"/>
    <row r="203" ht="12.75" x14ac:dyDescent="0.15"/>
    <row r="204" ht="12.75" x14ac:dyDescent="0.15"/>
    <row r="205" ht="12.75" x14ac:dyDescent="0.15"/>
    <row r="206" ht="12.75" x14ac:dyDescent="0.15"/>
    <row r="207" ht="12.75" x14ac:dyDescent="0.15"/>
    <row r="208" ht="12.75" x14ac:dyDescent="0.15"/>
    <row r="209" ht="12.75" x14ac:dyDescent="0.15"/>
    <row r="210" ht="12.75" x14ac:dyDescent="0.15"/>
    <row r="211" ht="12.75" x14ac:dyDescent="0.15"/>
    <row r="212" ht="12.75" x14ac:dyDescent="0.15"/>
    <row r="213" ht="12.75" x14ac:dyDescent="0.15"/>
    <row r="214" ht="12.75" x14ac:dyDescent="0.15"/>
    <row r="215" ht="12.75" x14ac:dyDescent="0.15"/>
    <row r="216" ht="12.75" x14ac:dyDescent="0.15"/>
    <row r="217" ht="12.75" x14ac:dyDescent="0.15"/>
    <row r="218" ht="12.75" x14ac:dyDescent="0.15"/>
    <row r="219" ht="12.75" x14ac:dyDescent="0.15"/>
    <row r="220" ht="12.75" x14ac:dyDescent="0.15"/>
    <row r="221" ht="12.75" x14ac:dyDescent="0.15"/>
    <row r="222" ht="12.75" x14ac:dyDescent="0.15"/>
    <row r="223" ht="12.75" x14ac:dyDescent="0.15"/>
    <row r="224" ht="12.75" x14ac:dyDescent="0.15"/>
    <row r="225" ht="12.75" x14ac:dyDescent="0.15"/>
    <row r="226" ht="12.75" x14ac:dyDescent="0.15"/>
    <row r="227" ht="12.75" x14ac:dyDescent="0.15"/>
    <row r="228" ht="12.75" x14ac:dyDescent="0.15"/>
    <row r="229" ht="12.75" x14ac:dyDescent="0.15"/>
    <row r="230" ht="12.75" x14ac:dyDescent="0.15"/>
    <row r="231" ht="12.75" x14ac:dyDescent="0.15"/>
    <row r="232" ht="12.75" x14ac:dyDescent="0.15"/>
    <row r="233" ht="12.75" x14ac:dyDescent="0.15"/>
    <row r="234" ht="12.75" x14ac:dyDescent="0.15"/>
    <row r="235" ht="12.75" x14ac:dyDescent="0.15"/>
    <row r="236" ht="12.75" x14ac:dyDescent="0.15"/>
    <row r="237" ht="12.75" x14ac:dyDescent="0.15"/>
    <row r="238" ht="12.75" x14ac:dyDescent="0.15"/>
    <row r="239" ht="12.75" x14ac:dyDescent="0.15"/>
    <row r="240" ht="12.75" x14ac:dyDescent="0.15"/>
    <row r="241" ht="12.75" x14ac:dyDescent="0.15"/>
    <row r="242" ht="12.75" x14ac:dyDescent="0.15"/>
    <row r="243" ht="12.75" x14ac:dyDescent="0.15"/>
    <row r="244" ht="12.75" x14ac:dyDescent="0.15"/>
    <row r="245" ht="12.75" x14ac:dyDescent="0.15"/>
    <row r="246" ht="12.75" x14ac:dyDescent="0.15"/>
    <row r="247" ht="12.75" x14ac:dyDescent="0.15"/>
    <row r="248" ht="12.75" x14ac:dyDescent="0.15"/>
    <row r="249" ht="12.75" x14ac:dyDescent="0.15"/>
    <row r="250" ht="12.75" x14ac:dyDescent="0.15"/>
    <row r="251" ht="12.75" x14ac:dyDescent="0.15"/>
    <row r="252" ht="12.75" x14ac:dyDescent="0.15"/>
    <row r="253" ht="12.75" x14ac:dyDescent="0.15"/>
    <row r="254" ht="12.75" x14ac:dyDescent="0.15"/>
    <row r="255" ht="12.75" x14ac:dyDescent="0.15"/>
    <row r="256" ht="12.75" x14ac:dyDescent="0.15"/>
    <row r="257" ht="12.75" x14ac:dyDescent="0.15"/>
    <row r="258" ht="12.75" x14ac:dyDescent="0.15"/>
    <row r="259" ht="12.75" x14ac:dyDescent="0.15"/>
    <row r="260" ht="12.75" x14ac:dyDescent="0.15"/>
    <row r="261" ht="12.75" x14ac:dyDescent="0.15"/>
    <row r="262" ht="12.75" x14ac:dyDescent="0.15"/>
    <row r="263" ht="12.75" x14ac:dyDescent="0.15"/>
    <row r="264" ht="12.75" x14ac:dyDescent="0.15"/>
    <row r="265" ht="12.75" x14ac:dyDescent="0.15"/>
    <row r="266" ht="12.75" x14ac:dyDescent="0.15"/>
    <row r="267" ht="12.75" x14ac:dyDescent="0.15"/>
    <row r="268" ht="12.75" x14ac:dyDescent="0.15"/>
    <row r="269" ht="12.75" x14ac:dyDescent="0.15"/>
    <row r="270" ht="12.75" x14ac:dyDescent="0.15"/>
    <row r="271" ht="12.75" x14ac:dyDescent="0.15"/>
    <row r="272" ht="12.75" x14ac:dyDescent="0.15"/>
    <row r="273" ht="12.75" x14ac:dyDescent="0.15"/>
    <row r="274" ht="12.75" x14ac:dyDescent="0.15"/>
    <row r="275" ht="12.75" x14ac:dyDescent="0.15"/>
    <row r="276" ht="12.75" x14ac:dyDescent="0.15"/>
    <row r="277" ht="12.75" x14ac:dyDescent="0.15"/>
    <row r="278" ht="12.75" x14ac:dyDescent="0.15"/>
    <row r="279" ht="12.75" x14ac:dyDescent="0.15"/>
    <row r="280" ht="12.75" x14ac:dyDescent="0.15"/>
    <row r="281" ht="12.75" x14ac:dyDescent="0.15"/>
    <row r="282" ht="12.75" x14ac:dyDescent="0.15"/>
    <row r="283" ht="12.75" x14ac:dyDescent="0.15"/>
    <row r="284" ht="12.75" x14ac:dyDescent="0.15"/>
    <row r="285" ht="12.75" x14ac:dyDescent="0.15"/>
    <row r="286" ht="12.75" x14ac:dyDescent="0.15"/>
    <row r="287" ht="12.75" x14ac:dyDescent="0.15"/>
    <row r="288" ht="12.75" x14ac:dyDescent="0.15"/>
    <row r="289" ht="12.75" x14ac:dyDescent="0.15"/>
    <row r="290" ht="12.75" x14ac:dyDescent="0.15"/>
    <row r="291" ht="12.75" x14ac:dyDescent="0.15"/>
    <row r="292" ht="12.75" x14ac:dyDescent="0.15"/>
    <row r="293" ht="12.75" x14ac:dyDescent="0.15"/>
    <row r="294" ht="12.75" x14ac:dyDescent="0.15"/>
    <row r="295" ht="12.75" x14ac:dyDescent="0.15"/>
    <row r="296" ht="12.75" x14ac:dyDescent="0.15"/>
    <row r="297" ht="12.75" x14ac:dyDescent="0.15"/>
    <row r="298" ht="12.75" x14ac:dyDescent="0.15"/>
    <row r="299" ht="12.75" x14ac:dyDescent="0.15"/>
    <row r="300" ht="12.75" x14ac:dyDescent="0.15"/>
    <row r="301" ht="12.75" x14ac:dyDescent="0.15"/>
    <row r="302" ht="12.75" x14ac:dyDescent="0.15"/>
    <row r="303" ht="12.75" x14ac:dyDescent="0.15"/>
    <row r="304" ht="12.75" x14ac:dyDescent="0.15"/>
    <row r="305" ht="12.75" x14ac:dyDescent="0.15"/>
    <row r="306" ht="12.75" x14ac:dyDescent="0.15"/>
    <row r="307" ht="12.75" x14ac:dyDescent="0.15"/>
    <row r="308" ht="12.75" x14ac:dyDescent="0.15"/>
    <row r="309" ht="12.75" x14ac:dyDescent="0.15"/>
    <row r="310" ht="12.75" x14ac:dyDescent="0.15"/>
    <row r="311" ht="12.75" x14ac:dyDescent="0.15"/>
    <row r="312" ht="12.75" x14ac:dyDescent="0.15"/>
    <row r="313" ht="12.75" x14ac:dyDescent="0.15"/>
    <row r="314" ht="12.75" x14ac:dyDescent="0.15"/>
    <row r="315" ht="12.75" x14ac:dyDescent="0.15"/>
    <row r="316" ht="12.75" x14ac:dyDescent="0.15"/>
    <row r="317" ht="12.75" x14ac:dyDescent="0.15"/>
    <row r="318" ht="12.75" x14ac:dyDescent="0.15"/>
    <row r="319" ht="12.75" x14ac:dyDescent="0.15"/>
    <row r="320" ht="12.75" x14ac:dyDescent="0.15"/>
    <row r="321" ht="12.75" x14ac:dyDescent="0.15"/>
    <row r="322" ht="12.75" x14ac:dyDescent="0.15"/>
    <row r="323" ht="12.75" x14ac:dyDescent="0.15"/>
    <row r="324" ht="12.75" x14ac:dyDescent="0.15"/>
    <row r="325" ht="12.75" x14ac:dyDescent="0.15"/>
    <row r="326" ht="12.75" x14ac:dyDescent="0.15"/>
    <row r="327" ht="12.75" x14ac:dyDescent="0.15"/>
    <row r="328" ht="12.75" x14ac:dyDescent="0.15"/>
    <row r="329" ht="12.75" x14ac:dyDescent="0.15"/>
    <row r="330" ht="12.75" x14ac:dyDescent="0.15"/>
    <row r="331" ht="12.75" x14ac:dyDescent="0.15"/>
    <row r="332" ht="12.75" x14ac:dyDescent="0.15"/>
    <row r="333" ht="12.75" x14ac:dyDescent="0.15"/>
    <row r="334" ht="12.75" x14ac:dyDescent="0.15"/>
    <row r="335" ht="12.75" x14ac:dyDescent="0.15"/>
    <row r="336" ht="12.75" x14ac:dyDescent="0.15"/>
    <row r="337" ht="12.75" x14ac:dyDescent="0.15"/>
    <row r="338" ht="12.75" x14ac:dyDescent="0.15"/>
    <row r="339" ht="12.75" x14ac:dyDescent="0.15"/>
    <row r="340" ht="12.75" x14ac:dyDescent="0.15"/>
    <row r="341" ht="12.75" x14ac:dyDescent="0.15"/>
    <row r="342" ht="12.75" x14ac:dyDescent="0.15"/>
    <row r="343" ht="12.75" x14ac:dyDescent="0.15"/>
    <row r="344" ht="12.75" x14ac:dyDescent="0.15"/>
    <row r="345" ht="12.75" x14ac:dyDescent="0.15"/>
    <row r="346" ht="12.75" x14ac:dyDescent="0.15"/>
    <row r="347" ht="12.75" x14ac:dyDescent="0.15"/>
    <row r="348" ht="12.75" x14ac:dyDescent="0.15"/>
    <row r="349" ht="12.75" x14ac:dyDescent="0.15"/>
    <row r="350" ht="12.75" x14ac:dyDescent="0.15"/>
    <row r="351" ht="12.75" x14ac:dyDescent="0.15"/>
    <row r="352" ht="12.75" x14ac:dyDescent="0.15"/>
    <row r="353" ht="12.75" x14ac:dyDescent="0.15"/>
    <row r="354" ht="12.75" x14ac:dyDescent="0.15"/>
    <row r="355" ht="12.75" x14ac:dyDescent="0.15"/>
    <row r="356" ht="12.75" x14ac:dyDescent="0.15"/>
    <row r="357" ht="12.75" x14ac:dyDescent="0.15"/>
    <row r="358" ht="12.75" x14ac:dyDescent="0.15"/>
    <row r="359" ht="12.75" x14ac:dyDescent="0.15"/>
    <row r="360" ht="12.75" x14ac:dyDescent="0.15"/>
    <row r="361" ht="12.75" x14ac:dyDescent="0.15"/>
    <row r="362" ht="12.75" x14ac:dyDescent="0.15"/>
    <row r="363" ht="12.75" x14ac:dyDescent="0.15"/>
    <row r="364" ht="12.75" x14ac:dyDescent="0.15"/>
    <row r="365" ht="12.75" x14ac:dyDescent="0.15"/>
    <row r="366" ht="12.75" x14ac:dyDescent="0.15"/>
    <row r="367" ht="12.75" x14ac:dyDescent="0.15"/>
    <row r="368" ht="12.75" x14ac:dyDescent="0.15"/>
    <row r="369" ht="12.75" x14ac:dyDescent="0.15"/>
    <row r="370" ht="12.75" x14ac:dyDescent="0.15"/>
    <row r="371" ht="12.75" x14ac:dyDescent="0.15"/>
    <row r="372" ht="12.75" x14ac:dyDescent="0.15"/>
    <row r="373" ht="12.75" x14ac:dyDescent="0.15"/>
    <row r="374" ht="12.75" x14ac:dyDescent="0.15"/>
    <row r="375" ht="12.75" x14ac:dyDescent="0.15"/>
    <row r="376" ht="12.75" x14ac:dyDescent="0.15"/>
    <row r="377" ht="12.75" x14ac:dyDescent="0.15"/>
    <row r="378" ht="12.75" x14ac:dyDescent="0.15"/>
    <row r="379" ht="12.75" x14ac:dyDescent="0.15"/>
    <row r="380" ht="12.75" x14ac:dyDescent="0.15"/>
    <row r="381" ht="12.75" x14ac:dyDescent="0.15"/>
    <row r="382" ht="12.75" x14ac:dyDescent="0.15"/>
    <row r="383" ht="12.75" x14ac:dyDescent="0.15"/>
    <row r="384" ht="12.75" x14ac:dyDescent="0.15"/>
    <row r="385" ht="12.75" x14ac:dyDescent="0.15"/>
    <row r="386" ht="12.75" x14ac:dyDescent="0.15"/>
    <row r="387" ht="12.75" x14ac:dyDescent="0.15"/>
    <row r="388" ht="12.75" x14ac:dyDescent="0.15"/>
    <row r="389" ht="12.75" x14ac:dyDescent="0.15"/>
    <row r="390" ht="12.75" x14ac:dyDescent="0.15"/>
    <row r="391" ht="12.75" x14ac:dyDescent="0.15"/>
    <row r="392" ht="12.75" x14ac:dyDescent="0.15"/>
    <row r="393" ht="12.75" x14ac:dyDescent="0.15"/>
    <row r="394" ht="12.75" x14ac:dyDescent="0.15"/>
    <row r="395" ht="12.75" x14ac:dyDescent="0.15"/>
    <row r="396" ht="12.75" x14ac:dyDescent="0.15"/>
    <row r="397" ht="12.75" x14ac:dyDescent="0.15"/>
    <row r="398" ht="12.75" x14ac:dyDescent="0.15"/>
    <row r="399" ht="12.75" x14ac:dyDescent="0.15"/>
    <row r="400" ht="12.75" x14ac:dyDescent="0.15"/>
    <row r="401" ht="12.75" x14ac:dyDescent="0.15"/>
    <row r="402" ht="12.75" x14ac:dyDescent="0.15"/>
    <row r="403" ht="12.75" x14ac:dyDescent="0.15"/>
    <row r="404" ht="12.75" x14ac:dyDescent="0.15"/>
    <row r="405" ht="12.75" x14ac:dyDescent="0.15"/>
    <row r="406" ht="12.75" x14ac:dyDescent="0.15"/>
    <row r="407" ht="12.75" x14ac:dyDescent="0.15"/>
    <row r="408" ht="12.75" x14ac:dyDescent="0.15"/>
    <row r="409" ht="12.75" x14ac:dyDescent="0.15"/>
    <row r="410" ht="12.75" x14ac:dyDescent="0.15"/>
    <row r="411" ht="12.75" x14ac:dyDescent="0.15"/>
    <row r="412" ht="12.75" x14ac:dyDescent="0.15"/>
    <row r="413" ht="12.75" x14ac:dyDescent="0.15"/>
    <row r="414" ht="12.75" x14ac:dyDescent="0.15"/>
    <row r="415" ht="12.75" x14ac:dyDescent="0.15"/>
    <row r="416" ht="12.75" x14ac:dyDescent="0.15"/>
    <row r="417" ht="12.75" x14ac:dyDescent="0.15"/>
    <row r="418" ht="12.75" x14ac:dyDescent="0.15"/>
    <row r="419" ht="12.75" x14ac:dyDescent="0.15"/>
    <row r="420" ht="12.75" x14ac:dyDescent="0.15"/>
    <row r="421" ht="12.75" x14ac:dyDescent="0.15"/>
    <row r="422" ht="12.75" x14ac:dyDescent="0.15"/>
    <row r="423" ht="12.75" x14ac:dyDescent="0.15"/>
    <row r="424" ht="12.75" x14ac:dyDescent="0.15"/>
    <row r="425" ht="12.75" x14ac:dyDescent="0.15"/>
    <row r="426" ht="12.75" x14ac:dyDescent="0.15"/>
    <row r="427" ht="12.75" x14ac:dyDescent="0.15"/>
    <row r="428" ht="12.75" x14ac:dyDescent="0.15"/>
    <row r="429" ht="12.75" x14ac:dyDescent="0.15"/>
    <row r="430" ht="12.75" x14ac:dyDescent="0.15"/>
    <row r="431" ht="12.75" x14ac:dyDescent="0.15"/>
    <row r="432" ht="12.75" x14ac:dyDescent="0.15"/>
    <row r="433" ht="12.75" x14ac:dyDescent="0.15"/>
    <row r="434" ht="12.75" x14ac:dyDescent="0.15"/>
    <row r="435" ht="12.75" x14ac:dyDescent="0.15"/>
    <row r="436" ht="12.75" x14ac:dyDescent="0.15"/>
    <row r="437" ht="12.75" x14ac:dyDescent="0.15"/>
    <row r="438" ht="12.75" x14ac:dyDescent="0.15"/>
    <row r="439" ht="12.75" x14ac:dyDescent="0.15"/>
    <row r="440" ht="12.75" x14ac:dyDescent="0.15"/>
    <row r="441" ht="12.75" x14ac:dyDescent="0.15"/>
    <row r="442" ht="12.75" x14ac:dyDescent="0.15"/>
    <row r="443" ht="12.75" x14ac:dyDescent="0.15"/>
    <row r="444" ht="12.75" x14ac:dyDescent="0.15"/>
    <row r="445" ht="12.75" x14ac:dyDescent="0.15"/>
    <row r="446" ht="12.75" x14ac:dyDescent="0.15"/>
    <row r="447" ht="12.75" x14ac:dyDescent="0.15"/>
    <row r="448" ht="12.75" x14ac:dyDescent="0.15"/>
    <row r="449" ht="12.75" x14ac:dyDescent="0.15"/>
    <row r="450" ht="12.75" x14ac:dyDescent="0.15"/>
    <row r="451" ht="12.75" x14ac:dyDescent="0.15"/>
    <row r="452" ht="12.75" x14ac:dyDescent="0.15"/>
    <row r="453" ht="12.75" x14ac:dyDescent="0.15"/>
    <row r="454" ht="12.75" x14ac:dyDescent="0.15"/>
    <row r="455" ht="12.75" x14ac:dyDescent="0.15"/>
    <row r="456" ht="12.75" x14ac:dyDescent="0.15"/>
    <row r="457" ht="12.75" x14ac:dyDescent="0.15"/>
    <row r="458" ht="12.75" x14ac:dyDescent="0.15"/>
    <row r="459" ht="12.75" x14ac:dyDescent="0.15"/>
    <row r="460" ht="12.75" x14ac:dyDescent="0.15"/>
    <row r="461" ht="12.75" x14ac:dyDescent="0.15"/>
    <row r="462" ht="12.75" x14ac:dyDescent="0.15"/>
    <row r="463" ht="12.75" x14ac:dyDescent="0.15"/>
    <row r="464" ht="12.75" x14ac:dyDescent="0.15"/>
    <row r="465" ht="12.75" x14ac:dyDescent="0.15"/>
    <row r="466" ht="12.75" x14ac:dyDescent="0.15"/>
    <row r="467" ht="12.75" x14ac:dyDescent="0.15"/>
    <row r="468" ht="12.75" x14ac:dyDescent="0.15"/>
    <row r="469" ht="12.75" x14ac:dyDescent="0.15"/>
    <row r="470" ht="12.75" x14ac:dyDescent="0.15"/>
    <row r="471" ht="12.75" x14ac:dyDescent="0.15"/>
    <row r="472" ht="12.75" x14ac:dyDescent="0.15"/>
    <row r="473" ht="12.75" x14ac:dyDescent="0.15"/>
    <row r="474" ht="12.75" x14ac:dyDescent="0.15"/>
    <row r="475" ht="12.75" x14ac:dyDescent="0.15"/>
    <row r="476" ht="12.75" x14ac:dyDescent="0.15"/>
    <row r="477" ht="12.75" x14ac:dyDescent="0.15"/>
    <row r="478" ht="12.75" x14ac:dyDescent="0.15"/>
    <row r="479" ht="12.75" x14ac:dyDescent="0.15"/>
    <row r="480" ht="12.75" x14ac:dyDescent="0.15"/>
    <row r="481" ht="12.75" x14ac:dyDescent="0.15"/>
    <row r="482" ht="12.75" x14ac:dyDescent="0.15"/>
    <row r="483" ht="12.75" x14ac:dyDescent="0.15"/>
    <row r="484" ht="12.75" x14ac:dyDescent="0.15"/>
    <row r="485" ht="12.75" x14ac:dyDescent="0.15"/>
    <row r="486" ht="12.75" x14ac:dyDescent="0.15"/>
    <row r="487" ht="12.75" x14ac:dyDescent="0.15"/>
    <row r="488" ht="12.75" x14ac:dyDescent="0.15"/>
    <row r="489" ht="12.75" x14ac:dyDescent="0.15"/>
    <row r="490" ht="12.75" x14ac:dyDescent="0.15"/>
    <row r="491" ht="12.75" x14ac:dyDescent="0.15"/>
    <row r="492" ht="12.75" x14ac:dyDescent="0.15"/>
    <row r="493" ht="12.75" x14ac:dyDescent="0.15"/>
    <row r="494" ht="12.75" x14ac:dyDescent="0.15"/>
    <row r="495" ht="12.75" x14ac:dyDescent="0.15"/>
    <row r="496" ht="12.75" x14ac:dyDescent="0.15"/>
    <row r="497" ht="12.75" x14ac:dyDescent="0.15"/>
    <row r="498" ht="12.75" x14ac:dyDescent="0.15"/>
    <row r="499" ht="12.75" x14ac:dyDescent="0.15"/>
    <row r="500" ht="12.75" x14ac:dyDescent="0.15"/>
    <row r="501" ht="12.75" x14ac:dyDescent="0.15"/>
    <row r="502" ht="12.75" x14ac:dyDescent="0.15"/>
    <row r="503" ht="12.75" x14ac:dyDescent="0.15"/>
    <row r="504" ht="12.75" x14ac:dyDescent="0.15"/>
    <row r="505" ht="12.75" x14ac:dyDescent="0.15"/>
    <row r="506" ht="12.75" x14ac:dyDescent="0.15"/>
    <row r="507" ht="12.75" x14ac:dyDescent="0.15"/>
    <row r="508" ht="12.75" x14ac:dyDescent="0.15"/>
    <row r="509" ht="12.75" x14ac:dyDescent="0.15"/>
    <row r="510" ht="12.75" x14ac:dyDescent="0.15"/>
    <row r="511" ht="12.75" x14ac:dyDescent="0.15"/>
    <row r="512" ht="12.75" x14ac:dyDescent="0.15"/>
    <row r="513" ht="12.75" x14ac:dyDescent="0.15"/>
    <row r="514" ht="12.75" x14ac:dyDescent="0.15"/>
    <row r="515" ht="12.75" x14ac:dyDescent="0.15"/>
    <row r="516" ht="12.75" x14ac:dyDescent="0.15"/>
    <row r="517" ht="12.75" x14ac:dyDescent="0.15"/>
    <row r="518" ht="12.75" x14ac:dyDescent="0.15"/>
    <row r="519" ht="12.75" x14ac:dyDescent="0.15"/>
    <row r="520" ht="12.75" x14ac:dyDescent="0.15"/>
    <row r="521" ht="12.75" x14ac:dyDescent="0.15"/>
    <row r="522" ht="12.75" x14ac:dyDescent="0.15"/>
    <row r="523" ht="12.75" x14ac:dyDescent="0.15"/>
    <row r="524" ht="12.75" x14ac:dyDescent="0.15"/>
    <row r="525" ht="12.75" x14ac:dyDescent="0.15"/>
    <row r="526" ht="12.75" x14ac:dyDescent="0.15"/>
    <row r="527" ht="12.75" x14ac:dyDescent="0.15"/>
    <row r="528" ht="12.75" x14ac:dyDescent="0.15"/>
    <row r="529" ht="12.75" x14ac:dyDescent="0.15"/>
    <row r="530" ht="12.75" x14ac:dyDescent="0.15"/>
    <row r="531" ht="12.75" x14ac:dyDescent="0.15"/>
    <row r="532" ht="12.75" x14ac:dyDescent="0.15"/>
    <row r="533" ht="12.75" x14ac:dyDescent="0.15"/>
    <row r="534" ht="12.75" x14ac:dyDescent="0.15"/>
    <row r="535" ht="12.75" x14ac:dyDescent="0.15"/>
    <row r="536" ht="12.75" x14ac:dyDescent="0.15"/>
    <row r="537" ht="12.75" x14ac:dyDescent="0.15"/>
    <row r="538" ht="12.75" x14ac:dyDescent="0.15"/>
    <row r="539" ht="12.75" x14ac:dyDescent="0.15"/>
    <row r="540" ht="12.75" x14ac:dyDescent="0.15"/>
    <row r="541" ht="12.75" x14ac:dyDescent="0.15"/>
    <row r="542" ht="12.75" x14ac:dyDescent="0.15"/>
    <row r="543" ht="12.75" x14ac:dyDescent="0.15"/>
    <row r="544" ht="12.75" x14ac:dyDescent="0.15"/>
    <row r="545" ht="12.75" x14ac:dyDescent="0.15"/>
    <row r="546" ht="12.75" x14ac:dyDescent="0.15"/>
    <row r="547" ht="12.75" x14ac:dyDescent="0.15"/>
    <row r="548" ht="12.75" x14ac:dyDescent="0.15"/>
    <row r="549" ht="12.75" x14ac:dyDescent="0.15"/>
    <row r="550" ht="12.75" x14ac:dyDescent="0.15"/>
    <row r="551" ht="12.75" x14ac:dyDescent="0.15"/>
  </sheetData>
  <sortState xmlns:xlrd2="http://schemas.microsoft.com/office/spreadsheetml/2017/richdata2" ref="A8:Q40">
    <sortCondition descending="1" ref="Q8:Q40"/>
  </sortState>
  <mergeCells count="9">
    <mergeCell ref="A1:Q1"/>
    <mergeCell ref="Q3:Q7"/>
    <mergeCell ref="A3:D6"/>
    <mergeCell ref="E3:F5"/>
    <mergeCell ref="K3:L5"/>
    <mergeCell ref="M3:N5"/>
    <mergeCell ref="G3:H5"/>
    <mergeCell ref="I3:J5"/>
    <mergeCell ref="O3:P5"/>
  </mergeCells>
  <conditionalFormatting sqref="A8:B9 B16:D31 B10:B15 A10:A31 A32:D551">
    <cfRule type="expression" dxfId="30" priority="8">
      <formula>#REF!=""</formula>
    </cfRule>
  </conditionalFormatting>
  <conditionalFormatting sqref="A7:D7">
    <cfRule type="expression" dxfId="29" priority="7">
      <formula>#REF!=""</formula>
    </cfRule>
  </conditionalFormatting>
  <conditionalFormatting sqref="A7:D7 A8:B9 B16:D31 B10:B15 A10:A31 A32:D551">
    <cfRule type="expression" dxfId="28" priority="9">
      <formula>#REF!=""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FF"/>
    <outlinePr summaryBelow="0" summaryRight="0"/>
  </sheetPr>
  <dimension ref="A1:Q531"/>
  <sheetViews>
    <sheetView zoomScale="90" zoomScaleNormal="90" workbookViewId="0">
      <selection activeCell="K19" sqref="K19"/>
    </sheetView>
  </sheetViews>
  <sheetFormatPr defaultColWidth="15.1015625" defaultRowHeight="15" customHeight="1" x14ac:dyDescent="0.15"/>
  <cols>
    <col min="1" max="1" width="7.55078125" style="2" customWidth="1"/>
    <col min="2" max="2" width="11.19140625" style="1" customWidth="1"/>
    <col min="3" max="3" width="20.90234375" style="1" customWidth="1"/>
    <col min="4" max="4" width="15.23828125" style="9" customWidth="1"/>
    <col min="5" max="8" width="6.3359375" style="2" customWidth="1"/>
    <col min="9" max="9" width="7.14453125" style="2" customWidth="1"/>
    <col min="10" max="12" width="6.3359375" style="2" customWidth="1"/>
    <col min="13" max="13" width="7.14453125" style="2" customWidth="1"/>
    <col min="14" max="17" width="6.3359375" style="2" customWidth="1"/>
    <col min="18" max="16384" width="15.1015625" style="1"/>
  </cols>
  <sheetData>
    <row r="1" spans="1:17" ht="21.75" customHeight="1" x14ac:dyDescent="0.2">
      <c r="A1" s="84" t="s">
        <v>104</v>
      </c>
      <c r="B1" s="85"/>
      <c r="C1" s="85"/>
      <c r="D1" s="85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7"/>
      <c r="Q1" s="87"/>
    </row>
    <row r="2" spans="1:17" ht="6.75" customHeight="1" x14ac:dyDescent="0.15"/>
    <row r="3" spans="1:17" ht="45" customHeight="1" x14ac:dyDescent="0.15">
      <c r="A3" s="59" t="s">
        <v>95</v>
      </c>
      <c r="B3" s="60"/>
      <c r="C3" s="60"/>
      <c r="D3" s="61"/>
      <c r="E3" s="53" t="s">
        <v>93</v>
      </c>
      <c r="F3" s="54"/>
      <c r="G3" s="71" t="s">
        <v>183</v>
      </c>
      <c r="H3" s="72"/>
      <c r="I3" s="71" t="s">
        <v>184</v>
      </c>
      <c r="J3" s="72"/>
      <c r="K3" s="53" t="s">
        <v>5</v>
      </c>
      <c r="L3" s="77"/>
      <c r="M3" s="71" t="s">
        <v>180</v>
      </c>
      <c r="N3" s="72"/>
      <c r="O3" s="71" t="s">
        <v>182</v>
      </c>
      <c r="P3" s="72"/>
      <c r="Q3" s="80" t="s">
        <v>4</v>
      </c>
    </row>
    <row r="4" spans="1:17" ht="15" customHeight="1" x14ac:dyDescent="0.15">
      <c r="A4" s="62"/>
      <c r="B4" s="63"/>
      <c r="C4" s="63"/>
      <c r="D4" s="64"/>
      <c r="E4" s="55"/>
      <c r="F4" s="56"/>
      <c r="G4" s="73"/>
      <c r="H4" s="74"/>
      <c r="I4" s="73"/>
      <c r="J4" s="74"/>
      <c r="K4" s="55"/>
      <c r="L4" s="78"/>
      <c r="M4" s="73"/>
      <c r="N4" s="74"/>
      <c r="O4" s="73"/>
      <c r="P4" s="74"/>
      <c r="Q4" s="81"/>
    </row>
    <row r="5" spans="1:17" ht="15" customHeight="1" x14ac:dyDescent="0.15">
      <c r="A5" s="65"/>
      <c r="B5" s="66"/>
      <c r="C5" s="66"/>
      <c r="D5" s="67"/>
      <c r="E5" s="57"/>
      <c r="F5" s="58"/>
      <c r="G5" s="75"/>
      <c r="H5" s="76"/>
      <c r="I5" s="75"/>
      <c r="J5" s="76"/>
      <c r="K5" s="57"/>
      <c r="L5" s="79"/>
      <c r="M5" s="75"/>
      <c r="N5" s="76"/>
      <c r="O5" s="75"/>
      <c r="P5" s="76"/>
      <c r="Q5" s="81"/>
    </row>
    <row r="6" spans="1:17" ht="51.75" customHeight="1" x14ac:dyDescent="0.15">
      <c r="A6" s="68"/>
      <c r="B6" s="69"/>
      <c r="C6" s="69"/>
      <c r="D6" s="70"/>
      <c r="E6" s="4">
        <v>44695</v>
      </c>
      <c r="F6" s="5" t="s">
        <v>50</v>
      </c>
      <c r="G6" s="6">
        <v>44702</v>
      </c>
      <c r="H6" s="5" t="s">
        <v>181</v>
      </c>
      <c r="I6" s="6">
        <v>44702</v>
      </c>
      <c r="J6" s="5" t="s">
        <v>50</v>
      </c>
      <c r="K6" s="6">
        <v>44745</v>
      </c>
      <c r="L6" s="5" t="s">
        <v>50</v>
      </c>
      <c r="M6" s="6">
        <v>44807</v>
      </c>
      <c r="N6" s="5" t="s">
        <v>181</v>
      </c>
      <c r="O6" s="6">
        <v>44807</v>
      </c>
      <c r="P6" s="5" t="s">
        <v>50</v>
      </c>
      <c r="Q6" s="82"/>
    </row>
    <row r="7" spans="1:17" ht="40.5" customHeight="1" x14ac:dyDescent="0.15">
      <c r="A7" s="11" t="s">
        <v>3</v>
      </c>
      <c r="B7" s="10" t="s">
        <v>0</v>
      </c>
      <c r="C7" s="10" t="s">
        <v>1</v>
      </c>
      <c r="D7" s="10" t="s">
        <v>2</v>
      </c>
      <c r="E7" s="5" t="s">
        <v>7</v>
      </c>
      <c r="F7" s="5" t="s">
        <v>8</v>
      </c>
      <c r="G7" s="5" t="s">
        <v>7</v>
      </c>
      <c r="H7" s="5" t="s">
        <v>8</v>
      </c>
      <c r="I7" s="5" t="s">
        <v>7</v>
      </c>
      <c r="J7" s="5" t="s">
        <v>8</v>
      </c>
      <c r="K7" s="5" t="s">
        <v>7</v>
      </c>
      <c r="L7" s="5" t="s">
        <v>8</v>
      </c>
      <c r="M7" s="5" t="s">
        <v>7</v>
      </c>
      <c r="N7" s="5" t="s">
        <v>8</v>
      </c>
      <c r="O7" s="5" t="s">
        <v>7</v>
      </c>
      <c r="P7" s="5" t="s">
        <v>8</v>
      </c>
      <c r="Q7" s="83"/>
    </row>
    <row r="8" spans="1:17" ht="15" customHeight="1" x14ac:dyDescent="0.15">
      <c r="A8" s="26">
        <v>1</v>
      </c>
      <c r="B8" s="38" t="s">
        <v>154</v>
      </c>
      <c r="C8" s="41" t="s">
        <v>163</v>
      </c>
      <c r="D8" s="42" t="s">
        <v>13</v>
      </c>
      <c r="E8" s="26"/>
      <c r="F8" s="26"/>
      <c r="G8" s="26"/>
      <c r="H8" s="26"/>
      <c r="I8" s="25">
        <v>0.12533564814814815</v>
      </c>
      <c r="J8" s="21">
        <v>350</v>
      </c>
      <c r="K8" s="26"/>
      <c r="L8" s="26"/>
      <c r="M8" s="25">
        <v>0.11744212962962963</v>
      </c>
      <c r="N8" s="21">
        <v>300</v>
      </c>
      <c r="O8" s="26"/>
      <c r="P8" s="21"/>
      <c r="Q8" s="21">
        <v>650</v>
      </c>
    </row>
    <row r="13" spans="1:17" ht="12.75" x14ac:dyDescent="0.15"/>
    <row r="14" spans="1:17" ht="12.75" x14ac:dyDescent="0.15"/>
    <row r="15" spans="1:17" ht="12.75" x14ac:dyDescent="0.15"/>
    <row r="16" spans="1:17" ht="12.75" x14ac:dyDescent="0.15"/>
    <row r="17" ht="12.75" x14ac:dyDescent="0.15"/>
    <row r="18" ht="12.75" x14ac:dyDescent="0.15"/>
    <row r="19" ht="12.75" x14ac:dyDescent="0.15"/>
    <row r="20" ht="12.75" x14ac:dyDescent="0.15"/>
    <row r="21" ht="12.75" x14ac:dyDescent="0.15"/>
    <row r="22" ht="12.75" x14ac:dyDescent="0.15"/>
    <row r="23" ht="12.75" x14ac:dyDescent="0.15"/>
    <row r="24" ht="12.75" x14ac:dyDescent="0.15"/>
    <row r="25" ht="12.75" x14ac:dyDescent="0.15"/>
    <row r="26" ht="12.75" x14ac:dyDescent="0.15"/>
    <row r="27" ht="12.75" x14ac:dyDescent="0.15"/>
    <row r="28" ht="12.75" x14ac:dyDescent="0.15"/>
    <row r="29" ht="12.75" x14ac:dyDescent="0.15"/>
    <row r="30" ht="12.75" x14ac:dyDescent="0.15"/>
    <row r="31" ht="12.75" x14ac:dyDescent="0.15"/>
    <row r="32" ht="12.75" x14ac:dyDescent="0.15"/>
    <row r="33" ht="12.75" x14ac:dyDescent="0.15"/>
    <row r="34" ht="12.75" x14ac:dyDescent="0.15"/>
    <row r="35" ht="12.75" x14ac:dyDescent="0.15"/>
    <row r="36" ht="12.75" x14ac:dyDescent="0.15"/>
    <row r="37" ht="12.75" x14ac:dyDescent="0.15"/>
    <row r="38" ht="12.75" x14ac:dyDescent="0.15"/>
    <row r="39" ht="12.75" x14ac:dyDescent="0.15"/>
    <row r="40" ht="12.75" x14ac:dyDescent="0.15"/>
    <row r="41" ht="12.75" x14ac:dyDescent="0.15"/>
    <row r="42" ht="12.75" x14ac:dyDescent="0.15"/>
    <row r="43" ht="12.75" x14ac:dyDescent="0.15"/>
    <row r="44" ht="12.75" x14ac:dyDescent="0.15"/>
    <row r="45" ht="12.75" x14ac:dyDescent="0.15"/>
    <row r="46" ht="12.75" x14ac:dyDescent="0.15"/>
    <row r="47" ht="12.75" x14ac:dyDescent="0.15"/>
    <row r="48" ht="12.75" x14ac:dyDescent="0.15"/>
    <row r="49" ht="12.75" x14ac:dyDescent="0.15"/>
    <row r="50" ht="12.75" x14ac:dyDescent="0.15"/>
    <row r="51" ht="12.75" x14ac:dyDescent="0.15"/>
    <row r="52" ht="12.75" x14ac:dyDescent="0.15"/>
    <row r="53" ht="12.75" x14ac:dyDescent="0.15"/>
    <row r="54" ht="12.75" x14ac:dyDescent="0.15"/>
    <row r="55" ht="12.75" x14ac:dyDescent="0.15"/>
    <row r="56" ht="12.75" x14ac:dyDescent="0.15"/>
    <row r="57" ht="12.75" x14ac:dyDescent="0.15"/>
    <row r="58" ht="12.75" x14ac:dyDescent="0.15"/>
    <row r="59" ht="12.75" x14ac:dyDescent="0.15"/>
    <row r="60" ht="12.75" x14ac:dyDescent="0.15"/>
    <row r="61" ht="12.75" x14ac:dyDescent="0.15"/>
    <row r="62" ht="12.75" x14ac:dyDescent="0.15"/>
    <row r="63" ht="12.75" x14ac:dyDescent="0.15"/>
    <row r="64" ht="12.75" x14ac:dyDescent="0.15"/>
    <row r="65" ht="12.75" x14ac:dyDescent="0.15"/>
    <row r="66" ht="12.75" x14ac:dyDescent="0.15"/>
    <row r="67" ht="12.75" x14ac:dyDescent="0.15"/>
    <row r="68" ht="12.75" x14ac:dyDescent="0.15"/>
    <row r="69" ht="12.75" x14ac:dyDescent="0.15"/>
    <row r="70" ht="12.75" x14ac:dyDescent="0.15"/>
    <row r="71" ht="12.75" x14ac:dyDescent="0.15"/>
    <row r="72" ht="12.75" x14ac:dyDescent="0.15"/>
    <row r="73" ht="12.75" x14ac:dyDescent="0.15"/>
    <row r="74" ht="12.75" x14ac:dyDescent="0.15"/>
    <row r="75" ht="12.75" x14ac:dyDescent="0.15"/>
    <row r="76" ht="12.75" x14ac:dyDescent="0.15"/>
    <row r="77" ht="12.75" x14ac:dyDescent="0.15"/>
    <row r="78" ht="12.75" x14ac:dyDescent="0.15"/>
    <row r="79" ht="12.75" x14ac:dyDescent="0.15"/>
    <row r="80" ht="12.75" x14ac:dyDescent="0.15"/>
    <row r="81" ht="12.75" x14ac:dyDescent="0.15"/>
    <row r="82" ht="12.75" x14ac:dyDescent="0.15"/>
    <row r="83" ht="12.75" x14ac:dyDescent="0.15"/>
    <row r="84" ht="12.75" x14ac:dyDescent="0.15"/>
    <row r="85" ht="12.75" x14ac:dyDescent="0.15"/>
    <row r="86" ht="12.75" x14ac:dyDescent="0.15"/>
    <row r="87" ht="12.75" x14ac:dyDescent="0.15"/>
    <row r="88" ht="12.75" x14ac:dyDescent="0.15"/>
    <row r="89" ht="12.75" x14ac:dyDescent="0.15"/>
    <row r="90" ht="12.75" x14ac:dyDescent="0.15"/>
    <row r="91" ht="12.75" x14ac:dyDescent="0.15"/>
    <row r="92" ht="12.75" x14ac:dyDescent="0.15"/>
    <row r="93" ht="12.75" x14ac:dyDescent="0.15"/>
    <row r="94" ht="12.75" x14ac:dyDescent="0.15"/>
    <row r="95" ht="12.75" x14ac:dyDescent="0.15"/>
    <row r="96" ht="12.75" x14ac:dyDescent="0.15"/>
    <row r="97" ht="12.75" x14ac:dyDescent="0.15"/>
    <row r="98" ht="12.75" x14ac:dyDescent="0.15"/>
    <row r="99" ht="12.75" x14ac:dyDescent="0.15"/>
    <row r="100" ht="12.75" x14ac:dyDescent="0.15"/>
    <row r="101" ht="12.75" x14ac:dyDescent="0.15"/>
    <row r="102" ht="12.75" x14ac:dyDescent="0.15"/>
    <row r="103" ht="12.75" x14ac:dyDescent="0.15"/>
    <row r="104" ht="12.75" x14ac:dyDescent="0.15"/>
    <row r="105" ht="12.75" x14ac:dyDescent="0.15"/>
    <row r="106" ht="12.75" x14ac:dyDescent="0.15"/>
    <row r="107" ht="12.75" x14ac:dyDescent="0.15"/>
    <row r="108" ht="12.75" x14ac:dyDescent="0.15"/>
    <row r="109" ht="12.75" x14ac:dyDescent="0.15"/>
    <row r="110" ht="12.75" x14ac:dyDescent="0.15"/>
    <row r="111" ht="12.75" x14ac:dyDescent="0.15"/>
    <row r="112" ht="12.75" x14ac:dyDescent="0.15"/>
    <row r="113" ht="12.75" x14ac:dyDescent="0.15"/>
    <row r="114" ht="12.75" x14ac:dyDescent="0.15"/>
    <row r="115" ht="12.75" x14ac:dyDescent="0.15"/>
    <row r="116" ht="12.75" x14ac:dyDescent="0.15"/>
    <row r="117" ht="12.75" x14ac:dyDescent="0.15"/>
    <row r="118" ht="12.75" x14ac:dyDescent="0.15"/>
    <row r="119" ht="12.75" x14ac:dyDescent="0.15"/>
    <row r="120" ht="12.75" x14ac:dyDescent="0.15"/>
    <row r="121" ht="12.75" x14ac:dyDescent="0.15"/>
    <row r="122" ht="12.75" x14ac:dyDescent="0.15"/>
    <row r="123" ht="12.75" x14ac:dyDescent="0.15"/>
    <row r="124" ht="12.75" x14ac:dyDescent="0.15"/>
    <row r="125" ht="12.75" x14ac:dyDescent="0.15"/>
    <row r="126" ht="12.75" x14ac:dyDescent="0.15"/>
    <row r="127" ht="12.75" x14ac:dyDescent="0.15"/>
    <row r="128" ht="12.75" x14ac:dyDescent="0.15"/>
    <row r="129" ht="12.75" x14ac:dyDescent="0.15"/>
    <row r="130" ht="12.75" x14ac:dyDescent="0.15"/>
    <row r="131" ht="12.75" x14ac:dyDescent="0.15"/>
    <row r="132" ht="12.75" x14ac:dyDescent="0.15"/>
    <row r="133" ht="12.75" x14ac:dyDescent="0.15"/>
    <row r="134" ht="12.75" x14ac:dyDescent="0.15"/>
    <row r="135" ht="12.75" x14ac:dyDescent="0.15"/>
    <row r="136" ht="12.75" x14ac:dyDescent="0.15"/>
    <row r="137" ht="12.75" x14ac:dyDescent="0.15"/>
    <row r="138" ht="12.75" x14ac:dyDescent="0.15"/>
    <row r="139" ht="12.75" x14ac:dyDescent="0.15"/>
    <row r="140" ht="12.75" x14ac:dyDescent="0.15"/>
    <row r="141" ht="12.75" x14ac:dyDescent="0.15"/>
    <row r="142" ht="12.75" x14ac:dyDescent="0.15"/>
    <row r="143" ht="12.75" x14ac:dyDescent="0.15"/>
    <row r="144" ht="12.75" x14ac:dyDescent="0.15"/>
    <row r="145" ht="12.75" x14ac:dyDescent="0.15"/>
    <row r="146" ht="12.75" x14ac:dyDescent="0.15"/>
    <row r="147" ht="12.75" x14ac:dyDescent="0.15"/>
    <row r="148" ht="12.75" x14ac:dyDescent="0.15"/>
    <row r="149" ht="12.75" x14ac:dyDescent="0.15"/>
    <row r="150" ht="12.75" x14ac:dyDescent="0.15"/>
    <row r="151" ht="12.75" x14ac:dyDescent="0.15"/>
    <row r="152" ht="12.75" x14ac:dyDescent="0.15"/>
    <row r="153" ht="12.75" x14ac:dyDescent="0.15"/>
    <row r="154" ht="12.75" x14ac:dyDescent="0.15"/>
    <row r="155" ht="12.75" x14ac:dyDescent="0.15"/>
    <row r="156" ht="12.75" x14ac:dyDescent="0.15"/>
    <row r="157" ht="12.75" x14ac:dyDescent="0.15"/>
    <row r="158" ht="12.75" x14ac:dyDescent="0.15"/>
    <row r="159" ht="12.75" x14ac:dyDescent="0.15"/>
    <row r="160" ht="12.75" x14ac:dyDescent="0.15"/>
    <row r="161" ht="12.75" x14ac:dyDescent="0.15"/>
    <row r="162" ht="12.75" x14ac:dyDescent="0.15"/>
    <row r="163" ht="12.75" x14ac:dyDescent="0.15"/>
    <row r="164" ht="12.75" x14ac:dyDescent="0.15"/>
    <row r="165" ht="12.75" x14ac:dyDescent="0.15"/>
    <row r="166" ht="12.75" x14ac:dyDescent="0.15"/>
    <row r="167" ht="12.75" x14ac:dyDescent="0.15"/>
    <row r="168" ht="12.75" x14ac:dyDescent="0.15"/>
    <row r="169" ht="12.75" x14ac:dyDescent="0.15"/>
    <row r="170" ht="12.75" x14ac:dyDescent="0.15"/>
    <row r="171" ht="12.75" x14ac:dyDescent="0.15"/>
    <row r="172" ht="12.75" x14ac:dyDescent="0.15"/>
    <row r="173" ht="12.75" x14ac:dyDescent="0.15"/>
    <row r="174" ht="12.75" x14ac:dyDescent="0.15"/>
    <row r="175" ht="12.75" x14ac:dyDescent="0.15"/>
    <row r="176" ht="12.75" x14ac:dyDescent="0.15"/>
    <row r="177" ht="12.75" x14ac:dyDescent="0.15"/>
    <row r="178" ht="12.75" x14ac:dyDescent="0.15"/>
    <row r="179" ht="12.75" x14ac:dyDescent="0.15"/>
    <row r="180" ht="12.75" x14ac:dyDescent="0.15"/>
    <row r="181" ht="12.75" x14ac:dyDescent="0.15"/>
    <row r="182" ht="12.75" x14ac:dyDescent="0.15"/>
    <row r="183" ht="12.75" x14ac:dyDescent="0.15"/>
    <row r="184" ht="12.75" x14ac:dyDescent="0.15"/>
    <row r="185" ht="12.75" x14ac:dyDescent="0.15"/>
    <row r="186" ht="12.75" x14ac:dyDescent="0.15"/>
    <row r="187" ht="12.75" x14ac:dyDescent="0.15"/>
    <row r="188" ht="12.75" x14ac:dyDescent="0.15"/>
    <row r="189" ht="12.75" x14ac:dyDescent="0.15"/>
    <row r="190" ht="12.75" x14ac:dyDescent="0.15"/>
    <row r="191" ht="12.75" x14ac:dyDescent="0.15"/>
    <row r="192" ht="12.75" x14ac:dyDescent="0.15"/>
    <row r="193" ht="12.75" x14ac:dyDescent="0.15"/>
    <row r="194" ht="12.75" x14ac:dyDescent="0.15"/>
    <row r="195" ht="12.75" x14ac:dyDescent="0.15"/>
    <row r="196" ht="12.75" x14ac:dyDescent="0.15"/>
    <row r="197" ht="12.75" x14ac:dyDescent="0.15"/>
    <row r="198" ht="12.75" x14ac:dyDescent="0.15"/>
    <row r="199" ht="12.75" x14ac:dyDescent="0.15"/>
    <row r="200" ht="12.75" x14ac:dyDescent="0.15"/>
    <row r="201" ht="12.75" x14ac:dyDescent="0.15"/>
    <row r="202" ht="12.75" x14ac:dyDescent="0.15"/>
    <row r="203" ht="12.75" x14ac:dyDescent="0.15"/>
    <row r="204" ht="12.75" x14ac:dyDescent="0.15"/>
    <row r="205" ht="12.75" x14ac:dyDescent="0.15"/>
    <row r="206" ht="12.75" x14ac:dyDescent="0.15"/>
    <row r="207" ht="12.75" x14ac:dyDescent="0.15"/>
    <row r="208" ht="12.75" x14ac:dyDescent="0.15"/>
    <row r="209" ht="12.75" x14ac:dyDescent="0.15"/>
    <row r="210" ht="12.75" x14ac:dyDescent="0.15"/>
    <row r="211" ht="12.75" x14ac:dyDescent="0.15"/>
    <row r="212" ht="12.75" x14ac:dyDescent="0.15"/>
    <row r="213" ht="12.75" x14ac:dyDescent="0.15"/>
    <row r="214" ht="12.75" x14ac:dyDescent="0.15"/>
    <row r="215" ht="12.75" x14ac:dyDescent="0.15"/>
    <row r="216" ht="12.75" x14ac:dyDescent="0.15"/>
    <row r="217" ht="12.75" x14ac:dyDescent="0.15"/>
    <row r="218" ht="12.75" x14ac:dyDescent="0.15"/>
    <row r="219" ht="12.75" x14ac:dyDescent="0.15"/>
    <row r="220" ht="12.75" x14ac:dyDescent="0.15"/>
    <row r="221" ht="12.75" x14ac:dyDescent="0.15"/>
    <row r="222" ht="12.75" x14ac:dyDescent="0.15"/>
    <row r="223" ht="12.75" x14ac:dyDescent="0.15"/>
    <row r="224" ht="12.75" x14ac:dyDescent="0.15"/>
    <row r="225" ht="12.75" x14ac:dyDescent="0.15"/>
    <row r="226" ht="12.75" x14ac:dyDescent="0.15"/>
    <row r="227" ht="12.75" x14ac:dyDescent="0.15"/>
    <row r="228" ht="12.75" x14ac:dyDescent="0.15"/>
    <row r="229" ht="12.75" x14ac:dyDescent="0.15"/>
    <row r="230" ht="12.75" x14ac:dyDescent="0.15"/>
    <row r="231" ht="12.75" x14ac:dyDescent="0.15"/>
    <row r="232" ht="12.75" x14ac:dyDescent="0.15"/>
    <row r="233" ht="12.75" x14ac:dyDescent="0.15"/>
    <row r="234" ht="12.75" x14ac:dyDescent="0.15"/>
    <row r="235" ht="12.75" x14ac:dyDescent="0.15"/>
    <row r="236" ht="12.75" x14ac:dyDescent="0.15"/>
    <row r="237" ht="12.75" x14ac:dyDescent="0.15"/>
    <row r="238" ht="12.75" x14ac:dyDescent="0.15"/>
    <row r="239" ht="12.75" x14ac:dyDescent="0.15"/>
    <row r="240" ht="12.75" x14ac:dyDescent="0.15"/>
    <row r="241" ht="12.75" x14ac:dyDescent="0.15"/>
    <row r="242" ht="12.75" x14ac:dyDescent="0.15"/>
    <row r="243" ht="12.75" x14ac:dyDescent="0.15"/>
    <row r="244" ht="12.75" x14ac:dyDescent="0.15"/>
    <row r="245" ht="12.75" x14ac:dyDescent="0.15"/>
    <row r="246" ht="12.75" x14ac:dyDescent="0.15"/>
    <row r="247" ht="12.75" x14ac:dyDescent="0.15"/>
    <row r="248" ht="12.75" x14ac:dyDescent="0.15"/>
    <row r="249" ht="12.75" x14ac:dyDescent="0.15"/>
    <row r="250" ht="12.75" x14ac:dyDescent="0.15"/>
    <row r="251" ht="12.75" x14ac:dyDescent="0.15"/>
    <row r="252" ht="12.75" x14ac:dyDescent="0.15"/>
    <row r="253" ht="12.75" x14ac:dyDescent="0.15"/>
    <row r="254" ht="12.75" x14ac:dyDescent="0.15"/>
    <row r="255" ht="12.75" x14ac:dyDescent="0.15"/>
    <row r="256" ht="12.75" x14ac:dyDescent="0.15"/>
    <row r="257" ht="12.75" x14ac:dyDescent="0.15"/>
    <row r="258" ht="12.75" x14ac:dyDescent="0.15"/>
    <row r="259" ht="12.75" x14ac:dyDescent="0.15"/>
    <row r="260" ht="12.75" x14ac:dyDescent="0.15"/>
    <row r="261" ht="12.75" x14ac:dyDescent="0.15"/>
    <row r="262" ht="12.75" x14ac:dyDescent="0.15"/>
    <row r="263" ht="12.75" x14ac:dyDescent="0.15"/>
    <row r="264" ht="12.75" x14ac:dyDescent="0.15"/>
    <row r="265" ht="12.75" x14ac:dyDescent="0.15"/>
    <row r="266" ht="12.75" x14ac:dyDescent="0.15"/>
    <row r="267" ht="12.75" x14ac:dyDescent="0.15"/>
    <row r="268" ht="12.75" x14ac:dyDescent="0.15"/>
    <row r="269" ht="12.75" x14ac:dyDescent="0.15"/>
    <row r="270" ht="12.75" x14ac:dyDescent="0.15"/>
    <row r="271" ht="12.75" x14ac:dyDescent="0.15"/>
    <row r="272" ht="12.75" x14ac:dyDescent="0.15"/>
    <row r="273" ht="12.75" x14ac:dyDescent="0.15"/>
    <row r="274" ht="12.75" x14ac:dyDescent="0.15"/>
    <row r="275" ht="12.75" x14ac:dyDescent="0.15"/>
    <row r="276" ht="12.75" x14ac:dyDescent="0.15"/>
    <row r="277" ht="12.75" x14ac:dyDescent="0.15"/>
    <row r="278" ht="12.75" x14ac:dyDescent="0.15"/>
    <row r="279" ht="12.75" x14ac:dyDescent="0.15"/>
    <row r="280" ht="12.75" x14ac:dyDescent="0.15"/>
    <row r="281" ht="12.75" x14ac:dyDescent="0.15"/>
    <row r="282" ht="12.75" x14ac:dyDescent="0.15"/>
    <row r="283" ht="12.75" x14ac:dyDescent="0.15"/>
    <row r="284" ht="12.75" x14ac:dyDescent="0.15"/>
    <row r="285" ht="12.75" x14ac:dyDescent="0.15"/>
    <row r="286" ht="12.75" x14ac:dyDescent="0.15"/>
    <row r="287" ht="12.75" x14ac:dyDescent="0.15"/>
    <row r="288" ht="12.75" x14ac:dyDescent="0.15"/>
    <row r="289" ht="12.75" x14ac:dyDescent="0.15"/>
    <row r="290" ht="12.75" x14ac:dyDescent="0.15"/>
    <row r="291" ht="12.75" x14ac:dyDescent="0.15"/>
    <row r="292" ht="12.75" x14ac:dyDescent="0.15"/>
    <row r="293" ht="12.75" x14ac:dyDescent="0.15"/>
    <row r="294" ht="12.75" x14ac:dyDescent="0.15"/>
    <row r="295" ht="12.75" x14ac:dyDescent="0.15"/>
    <row r="296" ht="12.75" x14ac:dyDescent="0.15"/>
    <row r="297" ht="12.75" x14ac:dyDescent="0.15"/>
    <row r="298" ht="12.75" x14ac:dyDescent="0.15"/>
    <row r="299" ht="12.75" x14ac:dyDescent="0.15"/>
    <row r="300" ht="12.75" x14ac:dyDescent="0.15"/>
    <row r="301" ht="12.75" x14ac:dyDescent="0.15"/>
    <row r="302" ht="12.75" x14ac:dyDescent="0.15"/>
    <row r="303" ht="12.75" x14ac:dyDescent="0.15"/>
    <row r="304" ht="12.75" x14ac:dyDescent="0.15"/>
    <row r="305" ht="12.75" x14ac:dyDescent="0.15"/>
    <row r="306" ht="12.75" x14ac:dyDescent="0.15"/>
    <row r="307" ht="12.75" x14ac:dyDescent="0.15"/>
    <row r="308" ht="12.75" x14ac:dyDescent="0.15"/>
    <row r="309" ht="12.75" x14ac:dyDescent="0.15"/>
    <row r="310" ht="12.75" x14ac:dyDescent="0.15"/>
    <row r="311" ht="12.75" x14ac:dyDescent="0.15"/>
    <row r="312" ht="12.75" x14ac:dyDescent="0.15"/>
    <row r="313" ht="12.75" x14ac:dyDescent="0.15"/>
    <row r="314" ht="12.75" x14ac:dyDescent="0.15"/>
    <row r="315" ht="12.75" x14ac:dyDescent="0.15"/>
    <row r="316" ht="12.75" x14ac:dyDescent="0.15"/>
    <row r="317" ht="12.75" x14ac:dyDescent="0.15"/>
    <row r="318" ht="12.75" x14ac:dyDescent="0.15"/>
    <row r="319" ht="12.75" x14ac:dyDescent="0.15"/>
    <row r="320" ht="12.75" x14ac:dyDescent="0.15"/>
    <row r="321" ht="12.75" x14ac:dyDescent="0.15"/>
    <row r="322" ht="12.75" x14ac:dyDescent="0.15"/>
    <row r="323" ht="12.75" x14ac:dyDescent="0.15"/>
    <row r="324" ht="12.75" x14ac:dyDescent="0.15"/>
    <row r="325" ht="12.75" x14ac:dyDescent="0.15"/>
    <row r="326" ht="12.75" x14ac:dyDescent="0.15"/>
    <row r="327" ht="12.75" x14ac:dyDescent="0.15"/>
    <row r="328" ht="12.75" x14ac:dyDescent="0.15"/>
    <row r="329" ht="12.75" x14ac:dyDescent="0.15"/>
    <row r="330" ht="12.75" x14ac:dyDescent="0.15"/>
    <row r="331" ht="12.75" x14ac:dyDescent="0.15"/>
    <row r="332" ht="12.75" x14ac:dyDescent="0.15"/>
    <row r="333" ht="12.75" x14ac:dyDescent="0.15"/>
    <row r="334" ht="12.75" x14ac:dyDescent="0.15"/>
    <row r="335" ht="12.75" x14ac:dyDescent="0.15"/>
    <row r="336" ht="12.75" x14ac:dyDescent="0.15"/>
    <row r="337" ht="12.75" x14ac:dyDescent="0.15"/>
    <row r="338" ht="12.75" x14ac:dyDescent="0.15"/>
    <row r="339" ht="12.75" x14ac:dyDescent="0.15"/>
    <row r="340" ht="12.75" x14ac:dyDescent="0.15"/>
    <row r="341" ht="12.75" x14ac:dyDescent="0.15"/>
    <row r="342" ht="12.75" x14ac:dyDescent="0.15"/>
    <row r="343" ht="12.75" x14ac:dyDescent="0.15"/>
    <row r="344" ht="12.75" x14ac:dyDescent="0.15"/>
    <row r="345" ht="12.75" x14ac:dyDescent="0.15"/>
    <row r="346" ht="12.75" x14ac:dyDescent="0.15"/>
    <row r="347" ht="12.75" x14ac:dyDescent="0.15"/>
    <row r="348" ht="12.75" x14ac:dyDescent="0.15"/>
    <row r="349" ht="12.75" x14ac:dyDescent="0.15"/>
    <row r="350" ht="12.75" x14ac:dyDescent="0.15"/>
    <row r="351" ht="12.75" x14ac:dyDescent="0.15"/>
    <row r="352" ht="12.75" x14ac:dyDescent="0.15"/>
    <row r="353" ht="12.75" x14ac:dyDescent="0.15"/>
    <row r="354" ht="12.75" x14ac:dyDescent="0.15"/>
    <row r="355" ht="12.75" x14ac:dyDescent="0.15"/>
    <row r="356" ht="12.75" x14ac:dyDescent="0.15"/>
    <row r="357" ht="12.75" x14ac:dyDescent="0.15"/>
    <row r="358" ht="12.75" x14ac:dyDescent="0.15"/>
    <row r="359" ht="12.75" x14ac:dyDescent="0.15"/>
    <row r="360" ht="12.75" x14ac:dyDescent="0.15"/>
    <row r="361" ht="12.75" x14ac:dyDescent="0.15"/>
    <row r="362" ht="12.75" x14ac:dyDescent="0.15"/>
    <row r="363" ht="12.75" x14ac:dyDescent="0.15"/>
    <row r="364" ht="12.75" x14ac:dyDescent="0.15"/>
    <row r="365" ht="12.75" x14ac:dyDescent="0.15"/>
    <row r="366" ht="12.75" x14ac:dyDescent="0.15"/>
    <row r="367" ht="12.75" x14ac:dyDescent="0.15"/>
    <row r="368" ht="12.75" x14ac:dyDescent="0.15"/>
    <row r="369" ht="12.75" x14ac:dyDescent="0.15"/>
    <row r="370" ht="12.75" x14ac:dyDescent="0.15"/>
    <row r="371" ht="12.75" x14ac:dyDescent="0.15"/>
    <row r="372" ht="12.75" x14ac:dyDescent="0.15"/>
    <row r="373" ht="12.75" x14ac:dyDescent="0.15"/>
    <row r="374" ht="12.75" x14ac:dyDescent="0.15"/>
    <row r="375" ht="12.75" x14ac:dyDescent="0.15"/>
    <row r="376" ht="12.75" x14ac:dyDescent="0.15"/>
    <row r="377" ht="12.75" x14ac:dyDescent="0.15"/>
    <row r="378" ht="12.75" x14ac:dyDescent="0.15"/>
    <row r="379" ht="12.75" x14ac:dyDescent="0.15"/>
    <row r="380" ht="12.75" x14ac:dyDescent="0.15"/>
    <row r="381" ht="12.75" x14ac:dyDescent="0.15"/>
    <row r="382" ht="12.75" x14ac:dyDescent="0.15"/>
    <row r="383" ht="12.75" x14ac:dyDescent="0.15"/>
    <row r="384" ht="12.75" x14ac:dyDescent="0.15"/>
    <row r="385" ht="12.75" x14ac:dyDescent="0.15"/>
    <row r="386" ht="12.75" x14ac:dyDescent="0.15"/>
    <row r="387" ht="12.75" x14ac:dyDescent="0.15"/>
    <row r="388" ht="12.75" x14ac:dyDescent="0.15"/>
    <row r="389" ht="12.75" x14ac:dyDescent="0.15"/>
    <row r="390" ht="12.75" x14ac:dyDescent="0.15"/>
    <row r="391" ht="12.75" x14ac:dyDescent="0.15"/>
    <row r="392" ht="12.75" x14ac:dyDescent="0.15"/>
    <row r="393" ht="12.75" x14ac:dyDescent="0.15"/>
    <row r="394" ht="12.75" x14ac:dyDescent="0.15"/>
    <row r="395" ht="12.75" x14ac:dyDescent="0.15"/>
    <row r="396" ht="12.75" x14ac:dyDescent="0.15"/>
    <row r="397" ht="12.75" x14ac:dyDescent="0.15"/>
    <row r="398" ht="12.75" x14ac:dyDescent="0.15"/>
    <row r="399" ht="12.75" x14ac:dyDescent="0.15"/>
    <row r="400" ht="12.75" x14ac:dyDescent="0.15"/>
    <row r="401" ht="12.75" x14ac:dyDescent="0.15"/>
    <row r="402" ht="12.75" x14ac:dyDescent="0.15"/>
    <row r="403" ht="12.75" x14ac:dyDescent="0.15"/>
    <row r="404" ht="12.75" x14ac:dyDescent="0.15"/>
    <row r="405" ht="12.75" x14ac:dyDescent="0.15"/>
    <row r="406" ht="12.75" x14ac:dyDescent="0.15"/>
    <row r="407" ht="12.75" x14ac:dyDescent="0.15"/>
    <row r="408" ht="12.75" x14ac:dyDescent="0.15"/>
    <row r="409" ht="12.75" x14ac:dyDescent="0.15"/>
    <row r="410" ht="12.75" x14ac:dyDescent="0.15"/>
    <row r="411" ht="12.75" x14ac:dyDescent="0.15"/>
    <row r="412" ht="12.75" x14ac:dyDescent="0.15"/>
    <row r="413" ht="12.75" x14ac:dyDescent="0.15"/>
    <row r="414" ht="12.75" x14ac:dyDescent="0.15"/>
    <row r="415" ht="12.75" x14ac:dyDescent="0.15"/>
    <row r="416" ht="12.75" x14ac:dyDescent="0.15"/>
    <row r="417" ht="12.75" x14ac:dyDescent="0.15"/>
    <row r="418" ht="12.75" x14ac:dyDescent="0.15"/>
    <row r="419" ht="12.75" x14ac:dyDescent="0.15"/>
    <row r="420" ht="12.75" x14ac:dyDescent="0.15"/>
    <row r="421" ht="12.75" x14ac:dyDescent="0.15"/>
    <row r="422" ht="12.75" x14ac:dyDescent="0.15"/>
    <row r="423" ht="12.75" x14ac:dyDescent="0.15"/>
    <row r="424" ht="12.75" x14ac:dyDescent="0.15"/>
    <row r="425" ht="12.75" x14ac:dyDescent="0.15"/>
    <row r="426" ht="12.75" x14ac:dyDescent="0.15"/>
    <row r="427" ht="12.75" x14ac:dyDescent="0.15"/>
    <row r="428" ht="12.75" x14ac:dyDescent="0.15"/>
    <row r="429" ht="12.75" x14ac:dyDescent="0.15"/>
    <row r="430" ht="12.75" x14ac:dyDescent="0.15"/>
    <row r="431" ht="12.75" x14ac:dyDescent="0.15"/>
    <row r="432" ht="12.75" x14ac:dyDescent="0.15"/>
    <row r="433" ht="12.75" x14ac:dyDescent="0.15"/>
    <row r="434" ht="12.75" x14ac:dyDescent="0.15"/>
    <row r="435" ht="12.75" x14ac:dyDescent="0.15"/>
    <row r="436" ht="12.75" x14ac:dyDescent="0.15"/>
    <row r="437" ht="12.75" x14ac:dyDescent="0.15"/>
    <row r="438" ht="12.75" x14ac:dyDescent="0.15"/>
    <row r="439" ht="12.75" x14ac:dyDescent="0.15"/>
    <row r="440" ht="12.75" x14ac:dyDescent="0.15"/>
    <row r="441" ht="12.75" x14ac:dyDescent="0.15"/>
    <row r="442" ht="12.75" x14ac:dyDescent="0.15"/>
    <row r="443" ht="12.75" x14ac:dyDescent="0.15"/>
    <row r="444" ht="12.75" x14ac:dyDescent="0.15"/>
    <row r="445" ht="12.75" x14ac:dyDescent="0.15"/>
    <row r="446" ht="12.75" x14ac:dyDescent="0.15"/>
    <row r="447" ht="12.75" x14ac:dyDescent="0.15"/>
    <row r="448" ht="12.75" x14ac:dyDescent="0.15"/>
    <row r="449" ht="12.75" x14ac:dyDescent="0.15"/>
    <row r="450" ht="12.75" x14ac:dyDescent="0.15"/>
    <row r="451" ht="12.75" x14ac:dyDescent="0.15"/>
    <row r="452" ht="12.75" x14ac:dyDescent="0.15"/>
    <row r="453" ht="12.75" x14ac:dyDescent="0.15"/>
    <row r="454" ht="12.75" x14ac:dyDescent="0.15"/>
    <row r="455" ht="12.75" x14ac:dyDescent="0.15"/>
    <row r="456" ht="12.75" x14ac:dyDescent="0.15"/>
    <row r="457" ht="12.75" x14ac:dyDescent="0.15"/>
    <row r="458" ht="12.75" x14ac:dyDescent="0.15"/>
    <row r="459" ht="12.75" x14ac:dyDescent="0.15"/>
    <row r="460" ht="12.75" x14ac:dyDescent="0.15"/>
    <row r="461" ht="12.75" x14ac:dyDescent="0.15"/>
    <row r="462" ht="12.75" x14ac:dyDescent="0.15"/>
    <row r="463" ht="12.75" x14ac:dyDescent="0.15"/>
    <row r="464" ht="12.75" x14ac:dyDescent="0.15"/>
    <row r="465" ht="12.75" x14ac:dyDescent="0.15"/>
    <row r="466" ht="12.75" x14ac:dyDescent="0.15"/>
    <row r="467" ht="12.75" x14ac:dyDescent="0.15"/>
    <row r="468" ht="12.75" x14ac:dyDescent="0.15"/>
    <row r="469" ht="12.75" x14ac:dyDescent="0.15"/>
    <row r="470" ht="12.75" x14ac:dyDescent="0.15"/>
    <row r="471" ht="12.75" x14ac:dyDescent="0.15"/>
    <row r="472" ht="12.75" x14ac:dyDescent="0.15"/>
    <row r="473" ht="12.75" x14ac:dyDescent="0.15"/>
    <row r="474" ht="12.75" x14ac:dyDescent="0.15"/>
    <row r="475" ht="12.75" x14ac:dyDescent="0.15"/>
    <row r="476" ht="12.75" x14ac:dyDescent="0.15"/>
    <row r="477" ht="12.75" x14ac:dyDescent="0.15"/>
    <row r="478" ht="12.75" x14ac:dyDescent="0.15"/>
    <row r="479" ht="12.75" x14ac:dyDescent="0.15"/>
    <row r="480" ht="12.75" x14ac:dyDescent="0.15"/>
    <row r="481" ht="12.75" x14ac:dyDescent="0.15"/>
    <row r="482" ht="12.75" x14ac:dyDescent="0.15"/>
    <row r="483" ht="12.75" x14ac:dyDescent="0.15"/>
    <row r="484" ht="12.75" x14ac:dyDescent="0.15"/>
    <row r="485" ht="12.75" x14ac:dyDescent="0.15"/>
    <row r="486" ht="12.75" x14ac:dyDescent="0.15"/>
    <row r="487" ht="12.75" x14ac:dyDescent="0.15"/>
    <row r="488" ht="12.75" x14ac:dyDescent="0.15"/>
    <row r="489" ht="12.75" x14ac:dyDescent="0.15"/>
    <row r="490" ht="12.75" x14ac:dyDescent="0.15"/>
    <row r="491" ht="12.75" x14ac:dyDescent="0.15"/>
    <row r="492" ht="12.75" x14ac:dyDescent="0.15"/>
    <row r="493" ht="12.75" x14ac:dyDescent="0.15"/>
    <row r="494" ht="12.75" x14ac:dyDescent="0.15"/>
    <row r="495" ht="12.75" x14ac:dyDescent="0.15"/>
    <row r="496" ht="12.75" x14ac:dyDescent="0.15"/>
    <row r="497" ht="12.75" x14ac:dyDescent="0.15"/>
    <row r="498" ht="12.75" x14ac:dyDescent="0.15"/>
    <row r="499" ht="12.75" x14ac:dyDescent="0.15"/>
    <row r="500" ht="12.75" x14ac:dyDescent="0.15"/>
    <row r="501" ht="12.75" x14ac:dyDescent="0.15"/>
    <row r="502" ht="12.75" x14ac:dyDescent="0.15"/>
    <row r="503" ht="12.75" x14ac:dyDescent="0.15"/>
    <row r="504" ht="12.75" x14ac:dyDescent="0.15"/>
    <row r="505" ht="12.75" x14ac:dyDescent="0.15"/>
    <row r="506" ht="12.75" x14ac:dyDescent="0.15"/>
    <row r="507" ht="12.75" x14ac:dyDescent="0.15"/>
    <row r="508" ht="12.75" x14ac:dyDescent="0.15"/>
    <row r="509" ht="12.75" x14ac:dyDescent="0.15"/>
    <row r="510" ht="12.75" x14ac:dyDescent="0.15"/>
    <row r="511" ht="12.75" x14ac:dyDescent="0.15"/>
    <row r="512" ht="12.75" x14ac:dyDescent="0.15"/>
    <row r="513" ht="12.75" x14ac:dyDescent="0.15"/>
    <row r="514" ht="12.75" x14ac:dyDescent="0.15"/>
    <row r="515" ht="12.75" x14ac:dyDescent="0.15"/>
    <row r="516" ht="12.75" x14ac:dyDescent="0.15"/>
    <row r="517" ht="12.75" x14ac:dyDescent="0.15"/>
    <row r="518" ht="12.75" x14ac:dyDescent="0.15"/>
    <row r="519" ht="12.75" x14ac:dyDescent="0.15"/>
    <row r="520" ht="12.75" x14ac:dyDescent="0.15"/>
    <row r="521" ht="12.75" x14ac:dyDescent="0.15"/>
    <row r="522" ht="12.75" x14ac:dyDescent="0.15"/>
    <row r="523" ht="12.75" x14ac:dyDescent="0.15"/>
    <row r="524" ht="12.75" x14ac:dyDescent="0.15"/>
    <row r="525" ht="12.75" x14ac:dyDescent="0.15"/>
    <row r="526" ht="12.75" x14ac:dyDescent="0.15"/>
    <row r="527" ht="12.75" x14ac:dyDescent="0.15"/>
    <row r="528" ht="12.75" x14ac:dyDescent="0.15"/>
    <row r="529" ht="12.75" x14ac:dyDescent="0.15"/>
    <row r="530" ht="12.75" x14ac:dyDescent="0.15"/>
    <row r="531" ht="12.75" x14ac:dyDescent="0.15"/>
  </sheetData>
  <mergeCells count="9">
    <mergeCell ref="A1:Q1"/>
    <mergeCell ref="Q3:Q7"/>
    <mergeCell ref="A3:D6"/>
    <mergeCell ref="E3:F5"/>
    <mergeCell ref="K3:L5"/>
    <mergeCell ref="M3:N5"/>
    <mergeCell ref="G3:H5"/>
    <mergeCell ref="I3:J5"/>
    <mergeCell ref="O3:P5"/>
  </mergeCells>
  <conditionalFormatting sqref="A8:D531">
    <cfRule type="expression" dxfId="27" priority="8">
      <formula>#REF!=""</formula>
    </cfRule>
  </conditionalFormatting>
  <conditionalFormatting sqref="A7:D7">
    <cfRule type="expression" dxfId="26" priority="7">
      <formula>#REF!=""</formula>
    </cfRule>
  </conditionalFormatting>
  <conditionalFormatting sqref="A7:D531">
    <cfRule type="expression" dxfId="25" priority="9">
      <formula>#REF!=""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FF"/>
    <outlinePr summaryBelow="0" summaryRight="0"/>
  </sheetPr>
  <dimension ref="A1:Q524"/>
  <sheetViews>
    <sheetView zoomScale="90" zoomScaleNormal="90" workbookViewId="0">
      <selection activeCell="A31" sqref="A31:XFD207"/>
    </sheetView>
  </sheetViews>
  <sheetFormatPr defaultColWidth="15.1015625" defaultRowHeight="15" customHeight="1" x14ac:dyDescent="0.15"/>
  <cols>
    <col min="1" max="1" width="8.359375" style="19" customWidth="1"/>
    <col min="2" max="2" width="10.515625" style="1" customWidth="1"/>
    <col min="3" max="3" width="27.10546875" style="1" customWidth="1"/>
    <col min="4" max="4" width="35.46484375" style="9" customWidth="1"/>
    <col min="5" max="17" width="7.14453125" style="2" customWidth="1"/>
    <col min="18" max="16384" width="15.1015625" style="1"/>
  </cols>
  <sheetData>
    <row r="1" spans="1:17" ht="21.75" customHeight="1" x14ac:dyDescent="0.2">
      <c r="A1" s="84" t="s">
        <v>98</v>
      </c>
      <c r="B1" s="85"/>
      <c r="C1" s="85"/>
      <c r="D1" s="85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7"/>
      <c r="Q1" s="87"/>
    </row>
    <row r="2" spans="1:17" ht="6.75" customHeight="1" x14ac:dyDescent="0.15"/>
    <row r="3" spans="1:17" ht="45" customHeight="1" x14ac:dyDescent="0.15">
      <c r="A3" s="59" t="s">
        <v>47</v>
      </c>
      <c r="B3" s="60"/>
      <c r="C3" s="60"/>
      <c r="D3" s="61"/>
      <c r="E3" s="53" t="s">
        <v>93</v>
      </c>
      <c r="F3" s="54"/>
      <c r="G3" s="71" t="s">
        <v>183</v>
      </c>
      <c r="H3" s="72"/>
      <c r="I3" s="71" t="s">
        <v>184</v>
      </c>
      <c r="J3" s="72"/>
      <c r="K3" s="53" t="s">
        <v>5</v>
      </c>
      <c r="L3" s="77"/>
      <c r="M3" s="71" t="s">
        <v>180</v>
      </c>
      <c r="N3" s="72"/>
      <c r="O3" s="71" t="s">
        <v>182</v>
      </c>
      <c r="P3" s="72"/>
      <c r="Q3" s="80" t="s">
        <v>4</v>
      </c>
    </row>
    <row r="4" spans="1:17" ht="15" customHeight="1" x14ac:dyDescent="0.15">
      <c r="A4" s="62"/>
      <c r="B4" s="63"/>
      <c r="C4" s="63"/>
      <c r="D4" s="64"/>
      <c r="E4" s="55"/>
      <c r="F4" s="56"/>
      <c r="G4" s="73"/>
      <c r="H4" s="74"/>
      <c r="I4" s="73"/>
      <c r="J4" s="74"/>
      <c r="K4" s="55"/>
      <c r="L4" s="78"/>
      <c r="M4" s="73"/>
      <c r="N4" s="74"/>
      <c r="O4" s="73"/>
      <c r="P4" s="74"/>
      <c r="Q4" s="81"/>
    </row>
    <row r="5" spans="1:17" ht="24.75" customHeight="1" x14ac:dyDescent="0.15">
      <c r="A5" s="65"/>
      <c r="B5" s="66"/>
      <c r="C5" s="66"/>
      <c r="D5" s="67"/>
      <c r="E5" s="57"/>
      <c r="F5" s="58"/>
      <c r="G5" s="75"/>
      <c r="H5" s="76"/>
      <c r="I5" s="75"/>
      <c r="J5" s="76"/>
      <c r="K5" s="57"/>
      <c r="L5" s="79"/>
      <c r="M5" s="75"/>
      <c r="N5" s="76"/>
      <c r="O5" s="75"/>
      <c r="P5" s="76"/>
      <c r="Q5" s="81"/>
    </row>
    <row r="6" spans="1:17" ht="51.75" customHeight="1" x14ac:dyDescent="0.15">
      <c r="A6" s="68"/>
      <c r="B6" s="69"/>
      <c r="C6" s="69"/>
      <c r="D6" s="70"/>
      <c r="E6" s="4">
        <v>44695</v>
      </c>
      <c r="F6" s="5" t="s">
        <v>50</v>
      </c>
      <c r="G6" s="6">
        <v>44702</v>
      </c>
      <c r="H6" s="5" t="s">
        <v>181</v>
      </c>
      <c r="I6" s="6">
        <v>44702</v>
      </c>
      <c r="J6" s="5" t="s">
        <v>50</v>
      </c>
      <c r="K6" s="6">
        <v>44745</v>
      </c>
      <c r="L6" s="5" t="s">
        <v>50</v>
      </c>
      <c r="M6" s="6">
        <v>44807</v>
      </c>
      <c r="N6" s="5" t="s">
        <v>181</v>
      </c>
      <c r="O6" s="6">
        <v>44807</v>
      </c>
      <c r="P6" s="5" t="s">
        <v>50</v>
      </c>
      <c r="Q6" s="82"/>
    </row>
    <row r="7" spans="1:17" ht="40.5" customHeight="1" x14ac:dyDescent="0.15">
      <c r="A7" s="11" t="s">
        <v>3</v>
      </c>
      <c r="B7" s="10" t="s">
        <v>0</v>
      </c>
      <c r="C7" s="10" t="s">
        <v>1</v>
      </c>
      <c r="D7" s="10" t="s">
        <v>2</v>
      </c>
      <c r="E7" s="5" t="s">
        <v>7</v>
      </c>
      <c r="F7" s="5" t="s">
        <v>8</v>
      </c>
      <c r="G7" s="5" t="s">
        <v>7</v>
      </c>
      <c r="H7" s="5" t="s">
        <v>8</v>
      </c>
      <c r="I7" s="5" t="s">
        <v>7</v>
      </c>
      <c r="J7" s="5" t="s">
        <v>8</v>
      </c>
      <c r="K7" s="5" t="s">
        <v>7</v>
      </c>
      <c r="L7" s="5" t="s">
        <v>8</v>
      </c>
      <c r="M7" s="5" t="s">
        <v>7</v>
      </c>
      <c r="N7" s="5" t="s">
        <v>8</v>
      </c>
      <c r="O7" s="5" t="s">
        <v>7</v>
      </c>
      <c r="P7" s="5" t="s">
        <v>8</v>
      </c>
      <c r="Q7" s="83"/>
    </row>
    <row r="8" spans="1:17" ht="15" customHeight="1" x14ac:dyDescent="0.15">
      <c r="A8" s="26">
        <v>1</v>
      </c>
      <c r="B8" s="38" t="s">
        <v>136</v>
      </c>
      <c r="C8" s="41" t="s">
        <v>141</v>
      </c>
      <c r="D8" s="41" t="s">
        <v>14</v>
      </c>
      <c r="E8" s="26"/>
      <c r="F8" s="26"/>
      <c r="G8" s="25"/>
      <c r="H8" s="21"/>
      <c r="I8" s="25"/>
      <c r="J8" s="21"/>
      <c r="K8" s="25">
        <v>5.7592592592592591E-2</v>
      </c>
      <c r="L8" s="21">
        <v>321.09123794212218</v>
      </c>
      <c r="M8" s="25"/>
      <c r="N8" s="21"/>
      <c r="O8" s="22">
        <v>2.074074074074074E-2</v>
      </c>
      <c r="P8" s="21">
        <v>350</v>
      </c>
      <c r="Q8" s="21">
        <f>(L8+P8)</f>
        <v>671.09123794212223</v>
      </c>
    </row>
    <row r="9" spans="1:17" ht="15" customHeight="1" x14ac:dyDescent="0.15">
      <c r="A9" s="26">
        <v>2</v>
      </c>
      <c r="B9" s="38" t="s">
        <v>138</v>
      </c>
      <c r="C9" s="41" t="s">
        <v>143</v>
      </c>
      <c r="D9" s="41" t="s">
        <v>11</v>
      </c>
      <c r="E9" s="44">
        <v>0.25374999999999998</v>
      </c>
      <c r="F9" s="21">
        <v>274.6331034482759</v>
      </c>
      <c r="G9" s="26"/>
      <c r="H9" s="26"/>
      <c r="I9" s="26"/>
      <c r="J9" s="26"/>
      <c r="K9" s="25">
        <v>6.7719907407407409E-2</v>
      </c>
      <c r="L9" s="21">
        <v>273.07297897795246</v>
      </c>
      <c r="M9" s="25"/>
      <c r="N9" s="21"/>
      <c r="O9" s="25"/>
      <c r="P9" s="21"/>
      <c r="Q9" s="21">
        <f>(F9+L9)</f>
        <v>547.70608242622836</v>
      </c>
    </row>
    <row r="10" spans="1:17" ht="15" customHeight="1" x14ac:dyDescent="0.15">
      <c r="A10" s="26">
        <v>3</v>
      </c>
      <c r="B10" s="38" t="s">
        <v>134</v>
      </c>
      <c r="C10" s="41" t="s">
        <v>82</v>
      </c>
      <c r="D10" s="41" t="s">
        <v>14</v>
      </c>
      <c r="E10" s="26"/>
      <c r="F10" s="26"/>
      <c r="G10" s="26"/>
      <c r="H10" s="26"/>
      <c r="I10" s="26"/>
      <c r="J10" s="26"/>
      <c r="K10" s="25">
        <v>5.2835648148148145E-2</v>
      </c>
      <c r="L10" s="21">
        <v>350</v>
      </c>
      <c r="M10" s="26"/>
      <c r="N10" s="21"/>
      <c r="O10" s="26"/>
      <c r="P10" s="21"/>
      <c r="Q10" s="21">
        <v>350</v>
      </c>
    </row>
    <row r="11" spans="1:17" ht="15" customHeight="1" x14ac:dyDescent="0.15">
      <c r="A11" s="26">
        <v>3</v>
      </c>
      <c r="B11" s="39" t="s">
        <v>208</v>
      </c>
      <c r="C11" s="41" t="s">
        <v>209</v>
      </c>
      <c r="D11" s="33" t="s">
        <v>14</v>
      </c>
      <c r="E11" s="26"/>
      <c r="F11" s="26"/>
      <c r="G11" s="26"/>
      <c r="H11" s="26"/>
      <c r="I11" s="25">
        <v>0.10883101851851852</v>
      </c>
      <c r="J11" s="21">
        <v>350</v>
      </c>
      <c r="K11" s="26"/>
      <c r="L11" s="26"/>
      <c r="M11" s="25"/>
      <c r="N11" s="21"/>
      <c r="O11" s="25"/>
      <c r="P11" s="21"/>
      <c r="Q11" s="21">
        <v>350</v>
      </c>
    </row>
    <row r="12" spans="1:17" ht="15" customHeight="1" x14ac:dyDescent="0.15">
      <c r="A12" s="26">
        <v>3</v>
      </c>
      <c r="B12" s="34" t="s">
        <v>335</v>
      </c>
      <c r="C12" s="34" t="s">
        <v>336</v>
      </c>
      <c r="D12" s="34" t="s">
        <v>14</v>
      </c>
      <c r="E12" s="44">
        <v>0.19910900000000001</v>
      </c>
      <c r="F12" s="21">
        <v>350</v>
      </c>
      <c r="G12" s="26"/>
      <c r="H12" s="26"/>
      <c r="I12" s="26"/>
      <c r="J12" s="26"/>
      <c r="K12" s="26"/>
      <c r="L12" s="26"/>
      <c r="M12" s="25"/>
      <c r="N12" s="21"/>
      <c r="O12" s="25"/>
      <c r="P12" s="21"/>
      <c r="Q12" s="21">
        <v>350</v>
      </c>
    </row>
    <row r="13" spans="1:17" ht="15" customHeight="1" x14ac:dyDescent="0.15">
      <c r="A13" s="26">
        <v>6</v>
      </c>
      <c r="B13" s="34" t="s">
        <v>329</v>
      </c>
      <c r="C13" s="34" t="s">
        <v>330</v>
      </c>
      <c r="D13" s="34" t="s">
        <v>9</v>
      </c>
      <c r="E13" s="44">
        <v>0.201262</v>
      </c>
      <c r="F13" s="24">
        <v>346.25587542606155</v>
      </c>
      <c r="G13" s="25"/>
      <c r="H13" s="21"/>
      <c r="I13" s="25"/>
      <c r="J13" s="21"/>
      <c r="K13" s="27"/>
      <c r="L13" s="27"/>
      <c r="M13" s="26"/>
      <c r="N13" s="21"/>
      <c r="O13" s="26"/>
      <c r="P13" s="21"/>
      <c r="Q13" s="21">
        <v>346.25587542606155</v>
      </c>
    </row>
    <row r="14" spans="1:17" ht="15" customHeight="1" x14ac:dyDescent="0.15">
      <c r="A14" s="26">
        <v>7</v>
      </c>
      <c r="B14" s="34" t="s">
        <v>333</v>
      </c>
      <c r="C14" s="34" t="s">
        <v>334</v>
      </c>
      <c r="D14" s="34" t="s">
        <v>347</v>
      </c>
      <c r="E14" s="44">
        <v>0.204294</v>
      </c>
      <c r="F14" s="21">
        <v>341.11696868238909</v>
      </c>
      <c r="G14" s="25"/>
      <c r="H14" s="21"/>
      <c r="I14" s="25"/>
      <c r="J14" s="21"/>
      <c r="K14" s="26"/>
      <c r="L14" s="26"/>
      <c r="M14" s="26"/>
      <c r="N14" s="21"/>
      <c r="O14" s="26"/>
      <c r="P14" s="21"/>
      <c r="Q14" s="21">
        <v>341.11696868238909</v>
      </c>
    </row>
    <row r="15" spans="1:17" ht="15" customHeight="1" x14ac:dyDescent="0.15">
      <c r="A15" s="26">
        <v>8</v>
      </c>
      <c r="B15" s="34" t="s">
        <v>331</v>
      </c>
      <c r="C15" s="34" t="s">
        <v>332</v>
      </c>
      <c r="D15" s="34" t="s">
        <v>14</v>
      </c>
      <c r="E15" s="44">
        <v>0.206424</v>
      </c>
      <c r="F15" s="21">
        <v>337.59713017866142</v>
      </c>
      <c r="G15" s="26"/>
      <c r="H15" s="26"/>
      <c r="I15" s="26"/>
      <c r="J15" s="26"/>
      <c r="K15" s="26"/>
      <c r="L15" s="26"/>
      <c r="M15" s="25"/>
      <c r="N15" s="21"/>
      <c r="O15" s="25"/>
      <c r="P15" s="21"/>
      <c r="Q15" s="21">
        <v>337.59713017866142</v>
      </c>
    </row>
    <row r="16" spans="1:17" ht="15" customHeight="1" x14ac:dyDescent="0.15">
      <c r="A16" s="26">
        <v>9</v>
      </c>
      <c r="B16" s="38" t="s">
        <v>135</v>
      </c>
      <c r="C16" s="41" t="s">
        <v>140</v>
      </c>
      <c r="D16" s="41" t="s">
        <v>347</v>
      </c>
      <c r="E16" s="26"/>
      <c r="F16" s="26"/>
      <c r="G16" s="25"/>
      <c r="H16" s="21"/>
      <c r="I16" s="25"/>
      <c r="J16" s="21"/>
      <c r="K16" s="25">
        <v>5.7048611111111112E-2</v>
      </c>
      <c r="L16" s="21">
        <v>324.15297220531545</v>
      </c>
      <c r="M16" s="26"/>
      <c r="N16" s="21"/>
      <c r="O16" s="26"/>
      <c r="P16" s="21"/>
      <c r="Q16" s="21">
        <v>324.15297220531545</v>
      </c>
    </row>
    <row r="17" spans="1:17" ht="15" customHeight="1" x14ac:dyDescent="0.15">
      <c r="A17" s="26">
        <v>10</v>
      </c>
      <c r="B17" s="38" t="s">
        <v>179</v>
      </c>
      <c r="C17" s="41" t="s">
        <v>178</v>
      </c>
      <c r="D17" s="45" t="s">
        <v>177</v>
      </c>
      <c r="E17" s="26"/>
      <c r="F17" s="26"/>
      <c r="G17" s="26"/>
      <c r="H17" s="26"/>
      <c r="I17" s="26"/>
      <c r="J17" s="26"/>
      <c r="K17" s="26"/>
      <c r="L17" s="26"/>
      <c r="M17" s="25">
        <v>0.10238425925925926</v>
      </c>
      <c r="N17" s="23">
        <v>300</v>
      </c>
      <c r="O17" s="25"/>
      <c r="P17" s="21"/>
      <c r="Q17" s="21">
        <v>300</v>
      </c>
    </row>
    <row r="18" spans="1:17" ht="15" customHeight="1" x14ac:dyDescent="0.15">
      <c r="A18" s="26">
        <v>10</v>
      </c>
      <c r="B18" s="38" t="s">
        <v>316</v>
      </c>
      <c r="C18" s="41" t="s">
        <v>324</v>
      </c>
      <c r="D18" s="43" t="s">
        <v>14</v>
      </c>
      <c r="E18" s="25"/>
      <c r="F18" s="21"/>
      <c r="G18" s="25">
        <v>5.7800925925925929E-2</v>
      </c>
      <c r="H18" s="23">
        <v>300</v>
      </c>
      <c r="I18" s="25"/>
      <c r="J18" s="21"/>
      <c r="K18" s="26"/>
      <c r="L18" s="26"/>
      <c r="M18" s="25"/>
      <c r="N18" s="21"/>
      <c r="O18" s="25"/>
      <c r="P18" s="21"/>
      <c r="Q18" s="21">
        <v>300</v>
      </c>
    </row>
    <row r="19" spans="1:17" ht="15" customHeight="1" x14ac:dyDescent="0.15">
      <c r="A19" s="26">
        <v>12</v>
      </c>
      <c r="B19" s="38" t="s">
        <v>348</v>
      </c>
      <c r="C19" s="41" t="s">
        <v>349</v>
      </c>
      <c r="D19" s="38" t="s">
        <v>11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0">
        <v>2.5358796296296296E-2</v>
      </c>
      <c r="P19" s="21">
        <v>286.26198083067089</v>
      </c>
      <c r="Q19" s="21">
        <v>286.26198083067089</v>
      </c>
    </row>
    <row r="20" spans="1:17" ht="15" customHeight="1" x14ac:dyDescent="0.15">
      <c r="A20" s="26">
        <v>13</v>
      </c>
      <c r="B20" s="38" t="s">
        <v>320</v>
      </c>
      <c r="C20" s="41" t="s">
        <v>321</v>
      </c>
      <c r="D20" s="43" t="s">
        <v>14</v>
      </c>
      <c r="E20" s="26"/>
      <c r="F20" s="26"/>
      <c r="G20" s="25">
        <v>6.2442129629629632E-2</v>
      </c>
      <c r="H20" s="23">
        <v>277.70157553290085</v>
      </c>
      <c r="I20" s="26"/>
      <c r="J20" s="26"/>
      <c r="K20" s="26"/>
      <c r="L20" s="26"/>
      <c r="M20" s="25"/>
      <c r="N20" s="21"/>
      <c r="O20" s="25"/>
      <c r="P20" s="21"/>
      <c r="Q20" s="21">
        <v>277.70157553290085</v>
      </c>
    </row>
    <row r="21" spans="1:17" ht="15" customHeight="1" x14ac:dyDescent="0.15">
      <c r="A21" s="26">
        <v>14</v>
      </c>
      <c r="B21" s="39" t="s">
        <v>137</v>
      </c>
      <c r="C21" s="41" t="s">
        <v>142</v>
      </c>
      <c r="D21" s="41" t="s">
        <v>11</v>
      </c>
      <c r="E21" s="26"/>
      <c r="F21" s="26"/>
      <c r="G21" s="26"/>
      <c r="H21" s="26"/>
      <c r="I21" s="26"/>
      <c r="J21" s="26"/>
      <c r="K21" s="25">
        <v>6.6724537037037041E-2</v>
      </c>
      <c r="L21" s="21">
        <v>277.14657415437983</v>
      </c>
      <c r="M21" s="26"/>
      <c r="N21" s="21"/>
      <c r="O21" s="26"/>
      <c r="P21" s="21"/>
      <c r="Q21" s="21">
        <v>277.14657415437983</v>
      </c>
    </row>
    <row r="22" spans="1:17" ht="15" customHeight="1" x14ac:dyDescent="0.15">
      <c r="A22" s="26">
        <v>15</v>
      </c>
      <c r="B22" s="38" t="s">
        <v>315</v>
      </c>
      <c r="C22" s="41" t="s">
        <v>325</v>
      </c>
      <c r="D22" s="43" t="s">
        <v>9</v>
      </c>
      <c r="E22" s="26"/>
      <c r="F22" s="26"/>
      <c r="G22" s="25">
        <v>6.3090277777777773E-2</v>
      </c>
      <c r="H22" s="23">
        <v>274.84865162355533</v>
      </c>
      <c r="I22" s="25"/>
      <c r="J22" s="21"/>
      <c r="K22" s="26"/>
      <c r="L22" s="26"/>
      <c r="M22" s="26"/>
      <c r="N22" s="21"/>
      <c r="O22" s="26"/>
      <c r="P22" s="21"/>
      <c r="Q22" s="21">
        <v>274.84865162355533</v>
      </c>
    </row>
    <row r="23" spans="1:17" ht="15" customHeight="1" x14ac:dyDescent="0.15">
      <c r="A23" s="26">
        <v>16</v>
      </c>
      <c r="B23" s="40" t="s">
        <v>314</v>
      </c>
      <c r="C23" s="41" t="s">
        <v>326</v>
      </c>
      <c r="D23" s="43" t="s">
        <v>310</v>
      </c>
      <c r="E23" s="25"/>
      <c r="F23" s="24"/>
      <c r="G23" s="25">
        <v>6.4710648148148142E-2</v>
      </c>
      <c r="H23" s="23">
        <v>267.9663745304955</v>
      </c>
      <c r="I23" s="26"/>
      <c r="J23" s="26"/>
      <c r="K23" s="27"/>
      <c r="L23" s="27"/>
      <c r="M23" s="25"/>
      <c r="N23" s="21"/>
      <c r="O23" s="25"/>
      <c r="P23" s="21"/>
      <c r="Q23" s="21">
        <v>267.9663745304955</v>
      </c>
    </row>
    <row r="24" spans="1:17" ht="15" customHeight="1" x14ac:dyDescent="0.15">
      <c r="A24" s="26">
        <v>17</v>
      </c>
      <c r="B24" s="39" t="s">
        <v>319</v>
      </c>
      <c r="C24" s="41" t="s">
        <v>322</v>
      </c>
      <c r="D24" s="43" t="s">
        <v>188</v>
      </c>
      <c r="E24" s="26"/>
      <c r="F24" s="26"/>
      <c r="G24" s="25">
        <v>6.5925925925925929E-2</v>
      </c>
      <c r="H24" s="23">
        <v>263.02668539325845</v>
      </c>
      <c r="I24" s="26"/>
      <c r="J24" s="26"/>
      <c r="K24" s="26"/>
      <c r="L24" s="26"/>
      <c r="M24" s="26"/>
      <c r="N24" s="21"/>
      <c r="O24" s="26"/>
      <c r="P24" s="21"/>
      <c r="Q24" s="21">
        <v>263.02668539325845</v>
      </c>
    </row>
    <row r="25" spans="1:17" ht="15" customHeight="1" x14ac:dyDescent="0.15">
      <c r="A25" s="26">
        <v>18</v>
      </c>
      <c r="B25" s="38" t="s">
        <v>139</v>
      </c>
      <c r="C25" s="41" t="s">
        <v>144</v>
      </c>
      <c r="D25" s="41" t="s">
        <v>13</v>
      </c>
      <c r="E25" s="26"/>
      <c r="F25" s="26"/>
      <c r="G25" s="26"/>
      <c r="H25" s="26"/>
      <c r="I25" s="26"/>
      <c r="J25" s="26"/>
      <c r="K25" s="25">
        <v>7.0844907407407412E-2</v>
      </c>
      <c r="L25" s="21">
        <v>261.02760986766862</v>
      </c>
      <c r="M25" s="25"/>
      <c r="N25" s="26"/>
      <c r="O25" s="25"/>
      <c r="P25" s="26"/>
      <c r="Q25" s="21">
        <v>261.02760986766862</v>
      </c>
    </row>
    <row r="26" spans="1:17" ht="15" customHeight="1" x14ac:dyDescent="0.15">
      <c r="A26" s="26">
        <v>19</v>
      </c>
      <c r="B26" s="38" t="s">
        <v>318</v>
      </c>
      <c r="C26" s="41" t="s">
        <v>323</v>
      </c>
      <c r="D26" s="43" t="s">
        <v>280</v>
      </c>
      <c r="E26" s="25"/>
      <c r="F26" s="21"/>
      <c r="G26" s="25">
        <v>6.6493055555555555E-2</v>
      </c>
      <c r="H26" s="23">
        <v>260.7832898172324</v>
      </c>
      <c r="I26" s="26"/>
      <c r="J26" s="26"/>
      <c r="K26" s="26"/>
      <c r="L26" s="26"/>
      <c r="M26" s="25"/>
      <c r="N26" s="21"/>
      <c r="O26" s="25"/>
      <c r="P26" s="21"/>
      <c r="Q26" s="21">
        <v>260.7832898172324</v>
      </c>
    </row>
    <row r="27" spans="1:17" ht="15" customHeight="1" x14ac:dyDescent="0.15">
      <c r="A27" s="26">
        <v>20</v>
      </c>
      <c r="B27" s="38" t="s">
        <v>312</v>
      </c>
      <c r="C27" s="41" t="s">
        <v>328</v>
      </c>
      <c r="D27" s="43" t="s">
        <v>270</v>
      </c>
      <c r="E27" s="26"/>
      <c r="F27" s="26"/>
      <c r="G27" s="25">
        <v>6.6516203703703702E-2</v>
      </c>
      <c r="H27" s="23">
        <v>260.69253523577521</v>
      </c>
      <c r="I27" s="27"/>
      <c r="J27" s="27"/>
      <c r="K27" s="26"/>
      <c r="L27" s="26"/>
      <c r="M27" s="25"/>
      <c r="N27" s="21"/>
      <c r="O27" s="25"/>
      <c r="P27" s="21"/>
      <c r="Q27" s="24">
        <v>260.69253523577521</v>
      </c>
    </row>
    <row r="28" spans="1:17" ht="15" customHeight="1" x14ac:dyDescent="0.15">
      <c r="A28" s="26">
        <v>21</v>
      </c>
      <c r="B28" s="38" t="s">
        <v>312</v>
      </c>
      <c r="C28" s="41" t="s">
        <v>358</v>
      </c>
      <c r="D28" s="43" t="s">
        <v>270</v>
      </c>
      <c r="E28" s="26"/>
      <c r="F28" s="26"/>
      <c r="G28" s="25">
        <v>6.7604166666666674E-2</v>
      </c>
      <c r="H28" s="23">
        <v>256.49717514124291</v>
      </c>
      <c r="I28" s="25"/>
      <c r="J28" s="21"/>
      <c r="K28" s="26"/>
      <c r="L28" s="26"/>
      <c r="M28" s="26"/>
      <c r="N28" s="21"/>
      <c r="O28" s="26"/>
      <c r="P28" s="21"/>
      <c r="Q28" s="21">
        <v>256.49717514124291</v>
      </c>
    </row>
    <row r="29" spans="1:17" ht="15" customHeight="1" x14ac:dyDescent="0.15">
      <c r="A29" s="26">
        <v>22</v>
      </c>
      <c r="B29" s="38" t="s">
        <v>313</v>
      </c>
      <c r="C29" s="41" t="s">
        <v>327</v>
      </c>
      <c r="D29" s="43" t="s">
        <v>280</v>
      </c>
      <c r="E29" s="26"/>
      <c r="F29" s="26"/>
      <c r="G29" s="25">
        <v>7.1087962962962964E-2</v>
      </c>
      <c r="H29" s="23">
        <v>243.92705958971018</v>
      </c>
      <c r="I29" s="26"/>
      <c r="J29" s="26"/>
      <c r="K29" s="26"/>
      <c r="L29" s="26"/>
      <c r="M29" s="25"/>
      <c r="N29" s="21"/>
      <c r="O29" s="25"/>
      <c r="P29" s="21"/>
      <c r="Q29" s="21">
        <v>243.92705958971018</v>
      </c>
    </row>
    <row r="30" spans="1:17" ht="15" customHeight="1" x14ac:dyDescent="0.15">
      <c r="A30" s="26">
        <v>23</v>
      </c>
      <c r="B30" s="38" t="s">
        <v>317</v>
      </c>
      <c r="C30" s="41" t="s">
        <v>311</v>
      </c>
      <c r="D30" s="43" t="s">
        <v>10</v>
      </c>
      <c r="E30" s="26"/>
      <c r="F30" s="26"/>
      <c r="G30" s="25">
        <v>8.7164351851851854E-2</v>
      </c>
      <c r="H30" s="23">
        <v>198.93772407382818</v>
      </c>
      <c r="I30" s="25"/>
      <c r="J30" s="21"/>
      <c r="K30" s="26"/>
      <c r="L30" s="26"/>
      <c r="M30" s="25"/>
      <c r="N30" s="21"/>
      <c r="O30" s="25"/>
      <c r="P30" s="21"/>
      <c r="Q30" s="21">
        <v>198.93772407382818</v>
      </c>
    </row>
    <row r="31" spans="1:17" ht="12.75" x14ac:dyDescent="0.15"/>
    <row r="32" spans="1:17" ht="12.75" x14ac:dyDescent="0.15"/>
    <row r="33" ht="12.75" x14ac:dyDescent="0.15"/>
    <row r="34" ht="12.75" x14ac:dyDescent="0.15"/>
    <row r="35" ht="12.75" x14ac:dyDescent="0.15"/>
    <row r="36" ht="12.75" x14ac:dyDescent="0.15"/>
    <row r="37" ht="12.75" x14ac:dyDescent="0.15"/>
    <row r="38" ht="12.75" x14ac:dyDescent="0.15"/>
    <row r="39" ht="12.75" x14ac:dyDescent="0.15"/>
    <row r="40" ht="12.75" x14ac:dyDescent="0.15"/>
    <row r="41" ht="12.75" x14ac:dyDescent="0.15"/>
    <row r="42" ht="12.75" x14ac:dyDescent="0.15"/>
    <row r="43" ht="12.75" x14ac:dyDescent="0.15"/>
    <row r="44" ht="12.75" x14ac:dyDescent="0.15"/>
    <row r="45" ht="12.75" x14ac:dyDescent="0.15"/>
    <row r="46" ht="12.75" x14ac:dyDescent="0.15"/>
    <row r="47" ht="12.75" x14ac:dyDescent="0.15"/>
    <row r="48" ht="12.75" x14ac:dyDescent="0.15"/>
    <row r="49" ht="12.75" x14ac:dyDescent="0.15"/>
    <row r="50" ht="12.75" x14ac:dyDescent="0.15"/>
    <row r="51" ht="12.75" x14ac:dyDescent="0.15"/>
    <row r="52" ht="12.75" x14ac:dyDescent="0.15"/>
    <row r="53" ht="12.75" x14ac:dyDescent="0.15"/>
    <row r="54" ht="12.75" x14ac:dyDescent="0.15"/>
    <row r="55" ht="12.75" x14ac:dyDescent="0.15"/>
    <row r="56" ht="12.75" x14ac:dyDescent="0.15"/>
    <row r="57" ht="12.75" x14ac:dyDescent="0.15"/>
    <row r="58" ht="12.75" x14ac:dyDescent="0.15"/>
    <row r="59" ht="12.75" x14ac:dyDescent="0.15"/>
    <row r="60" ht="12.75" x14ac:dyDescent="0.15"/>
    <row r="61" ht="12.75" x14ac:dyDescent="0.15"/>
    <row r="62" ht="12.75" x14ac:dyDescent="0.15"/>
    <row r="63" ht="12.75" x14ac:dyDescent="0.15"/>
    <row r="64" ht="12.75" x14ac:dyDescent="0.15"/>
    <row r="65" ht="12.75" x14ac:dyDescent="0.15"/>
    <row r="66" ht="12.75" x14ac:dyDescent="0.15"/>
    <row r="67" ht="12.75" x14ac:dyDescent="0.15"/>
    <row r="68" ht="12.75" x14ac:dyDescent="0.15"/>
    <row r="69" ht="12.75" x14ac:dyDescent="0.15"/>
    <row r="70" ht="12.75" x14ac:dyDescent="0.15"/>
    <row r="71" ht="12.75" x14ac:dyDescent="0.15"/>
    <row r="72" ht="12.75" x14ac:dyDescent="0.15"/>
    <row r="73" ht="12.75" x14ac:dyDescent="0.15"/>
    <row r="74" ht="12.75" x14ac:dyDescent="0.15"/>
    <row r="75" ht="12.75" x14ac:dyDescent="0.15"/>
    <row r="76" ht="12.75" x14ac:dyDescent="0.15"/>
    <row r="77" ht="12.75" x14ac:dyDescent="0.15"/>
    <row r="78" ht="12.75" x14ac:dyDescent="0.15"/>
    <row r="79" ht="12.75" x14ac:dyDescent="0.15"/>
    <row r="80" ht="12.75" x14ac:dyDescent="0.15"/>
    <row r="81" ht="12.75" x14ac:dyDescent="0.15"/>
    <row r="82" ht="12.75" x14ac:dyDescent="0.15"/>
    <row r="83" ht="12.75" x14ac:dyDescent="0.15"/>
    <row r="84" ht="12.75" x14ac:dyDescent="0.15"/>
    <row r="85" ht="12.75" x14ac:dyDescent="0.15"/>
    <row r="86" ht="12.75" x14ac:dyDescent="0.15"/>
    <row r="87" ht="12.75" x14ac:dyDescent="0.15"/>
    <row r="88" ht="12.75" x14ac:dyDescent="0.15"/>
    <row r="89" ht="12.75" x14ac:dyDescent="0.15"/>
    <row r="90" ht="12.75" x14ac:dyDescent="0.15"/>
    <row r="91" ht="12.75" x14ac:dyDescent="0.15"/>
    <row r="92" ht="12.75" x14ac:dyDescent="0.15"/>
    <row r="93" ht="12.75" x14ac:dyDescent="0.15"/>
    <row r="94" ht="12.75" x14ac:dyDescent="0.15"/>
    <row r="95" ht="12.75" x14ac:dyDescent="0.15"/>
    <row r="96" ht="12.75" x14ac:dyDescent="0.15"/>
    <row r="97" ht="12.75" x14ac:dyDescent="0.15"/>
    <row r="98" ht="12.75" x14ac:dyDescent="0.15"/>
    <row r="99" ht="12.75" x14ac:dyDescent="0.15"/>
    <row r="100" ht="12.75" x14ac:dyDescent="0.15"/>
    <row r="101" ht="12.75" x14ac:dyDescent="0.15"/>
    <row r="102" ht="12.75" x14ac:dyDescent="0.15"/>
    <row r="103" ht="12.75" x14ac:dyDescent="0.15"/>
    <row r="104" ht="12.75" x14ac:dyDescent="0.15"/>
    <row r="105" ht="12.75" x14ac:dyDescent="0.15"/>
    <row r="106" ht="12.75" x14ac:dyDescent="0.15"/>
    <row r="107" ht="12.75" x14ac:dyDescent="0.15"/>
    <row r="108" ht="12.75" x14ac:dyDescent="0.15"/>
    <row r="109" ht="12.75" x14ac:dyDescent="0.15"/>
    <row r="110" ht="12.75" x14ac:dyDescent="0.15"/>
    <row r="111" ht="12.75" x14ac:dyDescent="0.15"/>
    <row r="112" ht="12.75" x14ac:dyDescent="0.15"/>
    <row r="113" ht="12.75" x14ac:dyDescent="0.15"/>
    <row r="114" ht="12.75" x14ac:dyDescent="0.15"/>
    <row r="115" ht="12.75" x14ac:dyDescent="0.15"/>
    <row r="116" ht="12.75" x14ac:dyDescent="0.15"/>
    <row r="117" ht="12.75" x14ac:dyDescent="0.15"/>
    <row r="118" ht="12.75" x14ac:dyDescent="0.15"/>
    <row r="119" ht="12.75" x14ac:dyDescent="0.15"/>
    <row r="120" ht="12.75" x14ac:dyDescent="0.15"/>
    <row r="121" ht="12.75" x14ac:dyDescent="0.15"/>
    <row r="122" ht="12.75" x14ac:dyDescent="0.15"/>
    <row r="123" ht="12.75" x14ac:dyDescent="0.15"/>
    <row r="124" ht="12.75" x14ac:dyDescent="0.15"/>
    <row r="125" ht="12.75" x14ac:dyDescent="0.15"/>
    <row r="126" ht="12.75" x14ac:dyDescent="0.15"/>
    <row r="127" ht="12.75" x14ac:dyDescent="0.15"/>
    <row r="128" ht="12.75" x14ac:dyDescent="0.15"/>
    <row r="129" ht="12.75" x14ac:dyDescent="0.15"/>
    <row r="130" ht="12.75" x14ac:dyDescent="0.15"/>
    <row r="131" ht="12.75" x14ac:dyDescent="0.15"/>
    <row r="132" ht="12.75" x14ac:dyDescent="0.15"/>
    <row r="133" ht="12.75" x14ac:dyDescent="0.15"/>
    <row r="134" ht="12.75" x14ac:dyDescent="0.15"/>
    <row r="135" ht="12.75" x14ac:dyDescent="0.15"/>
    <row r="136" ht="12.75" x14ac:dyDescent="0.15"/>
    <row r="137" ht="12.75" x14ac:dyDescent="0.15"/>
    <row r="138" ht="12.75" x14ac:dyDescent="0.15"/>
    <row r="139" ht="12.75" x14ac:dyDescent="0.15"/>
    <row r="140" ht="12.75" x14ac:dyDescent="0.15"/>
    <row r="141" ht="12.75" x14ac:dyDescent="0.15"/>
    <row r="142" ht="12.75" x14ac:dyDescent="0.15"/>
    <row r="143" ht="12.75" x14ac:dyDescent="0.15"/>
    <row r="144" ht="12.75" x14ac:dyDescent="0.15"/>
    <row r="145" ht="12.75" x14ac:dyDescent="0.15"/>
    <row r="146" ht="12.75" x14ac:dyDescent="0.15"/>
    <row r="147" ht="12.75" x14ac:dyDescent="0.15"/>
    <row r="148" ht="12.75" x14ac:dyDescent="0.15"/>
    <row r="149" ht="12.75" x14ac:dyDescent="0.15"/>
    <row r="150" ht="12.75" x14ac:dyDescent="0.15"/>
    <row r="151" ht="12.75" x14ac:dyDescent="0.15"/>
    <row r="152" ht="12.75" x14ac:dyDescent="0.15"/>
    <row r="153" ht="12.75" x14ac:dyDescent="0.15"/>
    <row r="154" ht="12.75" x14ac:dyDescent="0.15"/>
    <row r="155" ht="12.75" x14ac:dyDescent="0.15"/>
    <row r="156" ht="12.75" x14ac:dyDescent="0.15"/>
    <row r="157" ht="12.75" x14ac:dyDescent="0.15"/>
    <row r="158" ht="12.75" x14ac:dyDescent="0.15"/>
    <row r="159" ht="12.75" x14ac:dyDescent="0.15"/>
    <row r="160" ht="12.75" x14ac:dyDescent="0.15"/>
    <row r="161" ht="12.75" x14ac:dyDescent="0.15"/>
    <row r="162" ht="12.75" x14ac:dyDescent="0.15"/>
    <row r="163" ht="12.75" x14ac:dyDescent="0.15"/>
    <row r="164" ht="12.75" x14ac:dyDescent="0.15"/>
    <row r="165" ht="12.75" x14ac:dyDescent="0.15"/>
    <row r="166" ht="12.75" x14ac:dyDescent="0.15"/>
    <row r="167" ht="12.75" x14ac:dyDescent="0.15"/>
    <row r="168" ht="12.75" x14ac:dyDescent="0.15"/>
    <row r="169" ht="12.75" x14ac:dyDescent="0.15"/>
    <row r="170" ht="12.75" x14ac:dyDescent="0.15"/>
    <row r="171" ht="12.75" x14ac:dyDescent="0.15"/>
    <row r="172" ht="12.75" x14ac:dyDescent="0.15"/>
    <row r="173" ht="12.75" x14ac:dyDescent="0.15"/>
    <row r="174" ht="12.75" x14ac:dyDescent="0.15"/>
    <row r="175" ht="12.75" x14ac:dyDescent="0.15"/>
    <row r="176" ht="12.75" x14ac:dyDescent="0.15"/>
    <row r="177" ht="12.75" x14ac:dyDescent="0.15"/>
    <row r="178" ht="12.75" x14ac:dyDescent="0.15"/>
    <row r="179" ht="12.75" x14ac:dyDescent="0.15"/>
    <row r="180" ht="12.75" x14ac:dyDescent="0.15"/>
    <row r="181" ht="12.75" x14ac:dyDescent="0.15"/>
    <row r="182" ht="12.75" x14ac:dyDescent="0.15"/>
    <row r="183" ht="12.75" x14ac:dyDescent="0.15"/>
    <row r="184" ht="12.75" x14ac:dyDescent="0.15"/>
    <row r="185" ht="12.75" x14ac:dyDescent="0.15"/>
    <row r="186" ht="12.75" x14ac:dyDescent="0.15"/>
    <row r="187" ht="12.75" x14ac:dyDescent="0.15"/>
    <row r="188" ht="12.75" x14ac:dyDescent="0.15"/>
    <row r="189" ht="12.75" x14ac:dyDescent="0.15"/>
    <row r="190" ht="12.75" x14ac:dyDescent="0.15"/>
    <row r="191" ht="12.75" x14ac:dyDescent="0.15"/>
    <row r="192" ht="12.75" x14ac:dyDescent="0.15"/>
    <row r="193" ht="12.75" x14ac:dyDescent="0.15"/>
    <row r="194" ht="12.75" x14ac:dyDescent="0.15"/>
    <row r="195" ht="12.75" x14ac:dyDescent="0.15"/>
    <row r="196" ht="12.75" x14ac:dyDescent="0.15"/>
    <row r="197" ht="12.75" x14ac:dyDescent="0.15"/>
    <row r="198" ht="12.75" x14ac:dyDescent="0.15"/>
    <row r="199" ht="12.75" x14ac:dyDescent="0.15"/>
    <row r="200" ht="12.75" x14ac:dyDescent="0.15"/>
    <row r="201" ht="12.75" x14ac:dyDescent="0.15"/>
    <row r="202" ht="12.75" x14ac:dyDescent="0.15"/>
    <row r="203" ht="12.75" x14ac:dyDescent="0.15"/>
    <row r="204" ht="12.75" x14ac:dyDescent="0.15"/>
    <row r="205" ht="12.75" x14ac:dyDescent="0.15"/>
    <row r="206" ht="12.75" x14ac:dyDescent="0.15"/>
    <row r="207" ht="12.75" x14ac:dyDescent="0.15"/>
    <row r="208" ht="12.75" x14ac:dyDescent="0.15"/>
    <row r="209" ht="12.75" x14ac:dyDescent="0.15"/>
    <row r="210" ht="12.75" x14ac:dyDescent="0.15"/>
    <row r="211" ht="12.75" x14ac:dyDescent="0.15"/>
    <row r="212" ht="12.75" x14ac:dyDescent="0.15"/>
    <row r="213" ht="12.75" x14ac:dyDescent="0.15"/>
    <row r="214" ht="12.75" x14ac:dyDescent="0.15"/>
    <row r="215" ht="12.75" x14ac:dyDescent="0.15"/>
    <row r="216" ht="12.75" x14ac:dyDescent="0.15"/>
    <row r="217" ht="12.75" x14ac:dyDescent="0.15"/>
    <row r="218" ht="12.75" x14ac:dyDescent="0.15"/>
    <row r="219" ht="12.75" x14ac:dyDescent="0.15"/>
    <row r="220" ht="12.75" x14ac:dyDescent="0.15"/>
    <row r="221" ht="12.75" x14ac:dyDescent="0.15"/>
    <row r="222" ht="12.75" x14ac:dyDescent="0.15"/>
    <row r="223" ht="12.75" x14ac:dyDescent="0.15"/>
    <row r="224" ht="12.75" x14ac:dyDescent="0.15"/>
    <row r="225" ht="12.75" x14ac:dyDescent="0.15"/>
    <row r="226" ht="12.75" x14ac:dyDescent="0.15"/>
    <row r="227" ht="12.75" x14ac:dyDescent="0.15"/>
    <row r="228" ht="12.75" x14ac:dyDescent="0.15"/>
    <row r="229" ht="12.75" x14ac:dyDescent="0.15"/>
    <row r="230" ht="12.75" x14ac:dyDescent="0.15"/>
    <row r="231" ht="12.75" x14ac:dyDescent="0.15"/>
    <row r="232" ht="12.75" x14ac:dyDescent="0.15"/>
    <row r="233" ht="12.75" x14ac:dyDescent="0.15"/>
    <row r="234" ht="12.75" x14ac:dyDescent="0.15"/>
    <row r="235" ht="12.75" x14ac:dyDescent="0.15"/>
    <row r="236" ht="12.75" x14ac:dyDescent="0.15"/>
    <row r="237" ht="12.75" x14ac:dyDescent="0.15"/>
    <row r="238" ht="12.75" x14ac:dyDescent="0.15"/>
    <row r="239" ht="12.75" x14ac:dyDescent="0.15"/>
    <row r="240" ht="12.75" x14ac:dyDescent="0.15"/>
    <row r="241" ht="12.75" x14ac:dyDescent="0.15"/>
    <row r="242" ht="12.75" x14ac:dyDescent="0.15"/>
    <row r="243" ht="12.75" x14ac:dyDescent="0.15"/>
    <row r="244" ht="12.75" x14ac:dyDescent="0.15"/>
    <row r="245" ht="12.75" x14ac:dyDescent="0.15"/>
    <row r="246" ht="12.75" x14ac:dyDescent="0.15"/>
    <row r="247" ht="12.75" x14ac:dyDescent="0.15"/>
    <row r="248" ht="12.75" x14ac:dyDescent="0.15"/>
    <row r="249" ht="12.75" x14ac:dyDescent="0.15"/>
    <row r="250" ht="12.75" x14ac:dyDescent="0.15"/>
    <row r="251" ht="12.75" x14ac:dyDescent="0.15"/>
    <row r="252" ht="12.75" x14ac:dyDescent="0.15"/>
    <row r="253" ht="12.75" x14ac:dyDescent="0.15"/>
    <row r="254" ht="12.75" x14ac:dyDescent="0.15"/>
    <row r="255" ht="12.75" x14ac:dyDescent="0.15"/>
    <row r="256" ht="12.75" x14ac:dyDescent="0.15"/>
    <row r="257" ht="12.75" x14ac:dyDescent="0.15"/>
    <row r="258" ht="12.75" x14ac:dyDescent="0.15"/>
    <row r="259" ht="12.75" x14ac:dyDescent="0.15"/>
    <row r="260" ht="12.75" x14ac:dyDescent="0.15"/>
    <row r="261" ht="12.75" x14ac:dyDescent="0.15"/>
    <row r="262" ht="12.75" x14ac:dyDescent="0.15"/>
    <row r="263" ht="12.75" x14ac:dyDescent="0.15"/>
    <row r="264" ht="12.75" x14ac:dyDescent="0.15"/>
    <row r="265" ht="12.75" x14ac:dyDescent="0.15"/>
    <row r="266" ht="12.75" x14ac:dyDescent="0.15"/>
    <row r="267" ht="12.75" x14ac:dyDescent="0.15"/>
    <row r="268" ht="12.75" x14ac:dyDescent="0.15"/>
    <row r="269" ht="12.75" x14ac:dyDescent="0.15"/>
    <row r="270" ht="12.75" x14ac:dyDescent="0.15"/>
    <row r="271" ht="12.75" x14ac:dyDescent="0.15"/>
    <row r="272" ht="12.75" x14ac:dyDescent="0.15"/>
    <row r="273" ht="12.75" x14ac:dyDescent="0.15"/>
    <row r="274" ht="12.75" x14ac:dyDescent="0.15"/>
    <row r="275" ht="12.75" x14ac:dyDescent="0.15"/>
    <row r="276" ht="12.75" x14ac:dyDescent="0.15"/>
    <row r="277" ht="12.75" x14ac:dyDescent="0.15"/>
    <row r="278" ht="12.75" x14ac:dyDescent="0.15"/>
    <row r="279" ht="12.75" x14ac:dyDescent="0.15"/>
    <row r="280" ht="12.75" x14ac:dyDescent="0.15"/>
    <row r="281" ht="12.75" x14ac:dyDescent="0.15"/>
    <row r="282" ht="12.75" x14ac:dyDescent="0.15"/>
    <row r="283" ht="12.75" x14ac:dyDescent="0.15"/>
    <row r="284" ht="12.75" x14ac:dyDescent="0.15"/>
    <row r="285" ht="12.75" x14ac:dyDescent="0.15"/>
    <row r="286" ht="12.75" x14ac:dyDescent="0.15"/>
    <row r="287" ht="12.75" x14ac:dyDescent="0.15"/>
    <row r="288" ht="12.75" x14ac:dyDescent="0.15"/>
    <row r="289" ht="12.75" x14ac:dyDescent="0.15"/>
    <row r="290" ht="12.75" x14ac:dyDescent="0.15"/>
    <row r="291" ht="12.75" x14ac:dyDescent="0.15"/>
    <row r="292" ht="12.75" x14ac:dyDescent="0.15"/>
    <row r="293" ht="12.75" x14ac:dyDescent="0.15"/>
    <row r="294" ht="12.75" x14ac:dyDescent="0.15"/>
    <row r="295" ht="12.75" x14ac:dyDescent="0.15"/>
    <row r="296" ht="12.75" x14ac:dyDescent="0.15"/>
    <row r="297" ht="12.75" x14ac:dyDescent="0.15"/>
    <row r="298" ht="12.75" x14ac:dyDescent="0.15"/>
    <row r="299" ht="12.75" x14ac:dyDescent="0.15"/>
    <row r="300" ht="12.75" x14ac:dyDescent="0.15"/>
    <row r="301" ht="12.75" x14ac:dyDescent="0.15"/>
    <row r="302" ht="12.75" x14ac:dyDescent="0.15"/>
    <row r="303" ht="12.75" x14ac:dyDescent="0.15"/>
    <row r="304" ht="12.75" x14ac:dyDescent="0.15"/>
    <row r="305" ht="12.75" x14ac:dyDescent="0.15"/>
    <row r="306" ht="12.75" x14ac:dyDescent="0.15"/>
    <row r="307" ht="12.75" x14ac:dyDescent="0.15"/>
    <row r="308" ht="12.75" x14ac:dyDescent="0.15"/>
    <row r="309" ht="12.75" x14ac:dyDescent="0.15"/>
    <row r="310" ht="12.75" x14ac:dyDescent="0.15"/>
    <row r="311" ht="12.75" x14ac:dyDescent="0.15"/>
    <row r="312" ht="12.75" x14ac:dyDescent="0.15"/>
    <row r="313" ht="12.75" x14ac:dyDescent="0.15"/>
    <row r="314" ht="12.75" x14ac:dyDescent="0.15"/>
    <row r="315" ht="12.75" x14ac:dyDescent="0.15"/>
    <row r="316" ht="12.75" x14ac:dyDescent="0.15"/>
    <row r="317" ht="12.75" x14ac:dyDescent="0.15"/>
    <row r="318" ht="12.75" x14ac:dyDescent="0.15"/>
    <row r="319" ht="12.75" x14ac:dyDescent="0.15"/>
    <row r="320" ht="12.75" x14ac:dyDescent="0.15"/>
    <row r="321" ht="12.75" x14ac:dyDescent="0.15"/>
    <row r="322" ht="12.75" x14ac:dyDescent="0.15"/>
    <row r="323" ht="12.75" x14ac:dyDescent="0.15"/>
    <row r="324" ht="12.75" x14ac:dyDescent="0.15"/>
    <row r="325" ht="12.75" x14ac:dyDescent="0.15"/>
    <row r="326" ht="12.75" x14ac:dyDescent="0.15"/>
    <row r="327" ht="12.75" x14ac:dyDescent="0.15"/>
    <row r="328" ht="12.75" x14ac:dyDescent="0.15"/>
    <row r="329" ht="12.75" x14ac:dyDescent="0.15"/>
    <row r="330" ht="12.75" x14ac:dyDescent="0.15"/>
    <row r="331" ht="12.75" x14ac:dyDescent="0.15"/>
    <row r="332" ht="12.75" x14ac:dyDescent="0.15"/>
    <row r="333" ht="12.75" x14ac:dyDescent="0.15"/>
    <row r="334" ht="12.75" x14ac:dyDescent="0.15"/>
    <row r="335" ht="12.75" x14ac:dyDescent="0.15"/>
    <row r="336" ht="12.75" x14ac:dyDescent="0.15"/>
    <row r="337" ht="12.75" x14ac:dyDescent="0.15"/>
    <row r="338" ht="12.75" x14ac:dyDescent="0.15"/>
    <row r="339" ht="12.75" x14ac:dyDescent="0.15"/>
    <row r="340" ht="12.75" x14ac:dyDescent="0.15"/>
    <row r="341" ht="12.75" x14ac:dyDescent="0.15"/>
    <row r="342" ht="12.75" x14ac:dyDescent="0.15"/>
    <row r="343" ht="12.75" x14ac:dyDescent="0.15"/>
    <row r="344" ht="12.75" x14ac:dyDescent="0.15"/>
    <row r="345" ht="12.75" x14ac:dyDescent="0.15"/>
    <row r="346" ht="12.75" x14ac:dyDescent="0.15"/>
    <row r="347" ht="12.75" x14ac:dyDescent="0.15"/>
    <row r="348" ht="12.75" x14ac:dyDescent="0.15"/>
    <row r="349" ht="12.75" x14ac:dyDescent="0.15"/>
    <row r="350" ht="12.75" x14ac:dyDescent="0.15"/>
    <row r="351" ht="12.75" x14ac:dyDescent="0.15"/>
    <row r="352" ht="12.75" x14ac:dyDescent="0.15"/>
    <row r="353" ht="12.75" x14ac:dyDescent="0.15"/>
    <row r="354" ht="12.75" x14ac:dyDescent="0.15"/>
    <row r="355" ht="12.75" x14ac:dyDescent="0.15"/>
    <row r="356" ht="12.75" x14ac:dyDescent="0.15"/>
    <row r="357" ht="12.75" x14ac:dyDescent="0.15"/>
    <row r="358" ht="12.75" x14ac:dyDescent="0.15"/>
    <row r="359" ht="12.75" x14ac:dyDescent="0.15"/>
    <row r="360" ht="12.75" x14ac:dyDescent="0.15"/>
    <row r="361" ht="12.75" x14ac:dyDescent="0.15"/>
    <row r="362" ht="12.75" x14ac:dyDescent="0.15"/>
    <row r="363" ht="12.75" x14ac:dyDescent="0.15"/>
    <row r="364" ht="12.75" x14ac:dyDescent="0.15"/>
    <row r="365" ht="12.75" x14ac:dyDescent="0.15"/>
    <row r="366" ht="12.75" x14ac:dyDescent="0.15"/>
    <row r="367" ht="12.75" x14ac:dyDescent="0.15"/>
    <row r="368" ht="12.75" x14ac:dyDescent="0.15"/>
    <row r="369" ht="12.75" x14ac:dyDescent="0.15"/>
    <row r="370" ht="12.75" x14ac:dyDescent="0.15"/>
    <row r="371" ht="12.75" x14ac:dyDescent="0.15"/>
    <row r="372" ht="12.75" x14ac:dyDescent="0.15"/>
    <row r="373" ht="12.75" x14ac:dyDescent="0.15"/>
    <row r="374" ht="12.75" x14ac:dyDescent="0.15"/>
    <row r="375" ht="12.75" x14ac:dyDescent="0.15"/>
    <row r="376" ht="12.75" x14ac:dyDescent="0.15"/>
    <row r="377" ht="12.75" x14ac:dyDescent="0.15"/>
    <row r="378" ht="12.75" x14ac:dyDescent="0.15"/>
    <row r="379" ht="12.75" x14ac:dyDescent="0.15"/>
    <row r="380" ht="12.75" x14ac:dyDescent="0.15"/>
    <row r="381" ht="12.75" x14ac:dyDescent="0.15"/>
    <row r="382" ht="12.75" x14ac:dyDescent="0.15"/>
    <row r="383" ht="12.75" x14ac:dyDescent="0.15"/>
    <row r="384" ht="12.75" x14ac:dyDescent="0.15"/>
    <row r="385" ht="12.75" x14ac:dyDescent="0.15"/>
    <row r="386" ht="12.75" x14ac:dyDescent="0.15"/>
    <row r="387" ht="12.75" x14ac:dyDescent="0.15"/>
    <row r="388" ht="12.75" x14ac:dyDescent="0.15"/>
    <row r="389" ht="12.75" x14ac:dyDescent="0.15"/>
    <row r="390" ht="12.75" x14ac:dyDescent="0.15"/>
    <row r="391" ht="12.75" x14ac:dyDescent="0.15"/>
    <row r="392" ht="12.75" x14ac:dyDescent="0.15"/>
    <row r="393" ht="12.75" x14ac:dyDescent="0.15"/>
    <row r="394" ht="12.75" x14ac:dyDescent="0.15"/>
    <row r="395" ht="12.75" x14ac:dyDescent="0.15"/>
    <row r="396" ht="12.75" x14ac:dyDescent="0.15"/>
    <row r="397" ht="12.75" x14ac:dyDescent="0.15"/>
    <row r="398" ht="12.75" x14ac:dyDescent="0.15"/>
    <row r="399" ht="12.75" x14ac:dyDescent="0.15"/>
    <row r="400" ht="12.75" x14ac:dyDescent="0.15"/>
    <row r="401" ht="12.75" x14ac:dyDescent="0.15"/>
    <row r="402" ht="12.75" x14ac:dyDescent="0.15"/>
    <row r="403" ht="12.75" x14ac:dyDescent="0.15"/>
    <row r="404" ht="12.75" x14ac:dyDescent="0.15"/>
    <row r="405" ht="12.75" x14ac:dyDescent="0.15"/>
    <row r="406" ht="12.75" x14ac:dyDescent="0.15"/>
    <row r="407" ht="12.75" x14ac:dyDescent="0.15"/>
    <row r="408" ht="12.75" x14ac:dyDescent="0.15"/>
    <row r="409" ht="12.75" x14ac:dyDescent="0.15"/>
    <row r="410" ht="12.75" x14ac:dyDescent="0.15"/>
    <row r="411" ht="12.75" x14ac:dyDescent="0.15"/>
    <row r="412" ht="12.75" x14ac:dyDescent="0.15"/>
    <row r="413" ht="12.75" x14ac:dyDescent="0.15"/>
    <row r="414" ht="12.75" x14ac:dyDescent="0.15"/>
    <row r="415" ht="12.75" x14ac:dyDescent="0.15"/>
    <row r="416" ht="12.75" x14ac:dyDescent="0.15"/>
    <row r="417" ht="12.75" x14ac:dyDescent="0.15"/>
    <row r="418" ht="12.75" x14ac:dyDescent="0.15"/>
    <row r="419" ht="12.75" x14ac:dyDescent="0.15"/>
    <row r="420" ht="12.75" x14ac:dyDescent="0.15"/>
    <row r="421" ht="12.75" x14ac:dyDescent="0.15"/>
    <row r="422" ht="12.75" x14ac:dyDescent="0.15"/>
    <row r="423" ht="12.75" x14ac:dyDescent="0.15"/>
    <row r="424" ht="12.75" x14ac:dyDescent="0.15"/>
    <row r="425" ht="12.75" x14ac:dyDescent="0.15"/>
    <row r="426" ht="12.75" x14ac:dyDescent="0.15"/>
    <row r="427" ht="12.75" x14ac:dyDescent="0.15"/>
    <row r="428" ht="12.75" x14ac:dyDescent="0.15"/>
    <row r="429" ht="12.75" x14ac:dyDescent="0.15"/>
    <row r="430" ht="12.75" x14ac:dyDescent="0.15"/>
    <row r="431" ht="12.75" x14ac:dyDescent="0.15"/>
    <row r="432" ht="12.75" x14ac:dyDescent="0.15"/>
    <row r="433" ht="12.75" x14ac:dyDescent="0.15"/>
    <row r="434" ht="12.75" x14ac:dyDescent="0.15"/>
    <row r="435" ht="12.75" x14ac:dyDescent="0.15"/>
    <row r="436" ht="12.75" x14ac:dyDescent="0.15"/>
    <row r="437" ht="12.75" x14ac:dyDescent="0.15"/>
    <row r="438" ht="12.75" x14ac:dyDescent="0.15"/>
    <row r="439" ht="12.75" x14ac:dyDescent="0.15"/>
    <row r="440" ht="12.75" x14ac:dyDescent="0.15"/>
    <row r="441" ht="12.75" x14ac:dyDescent="0.15"/>
    <row r="442" ht="12.75" x14ac:dyDescent="0.15"/>
    <row r="443" ht="12.75" x14ac:dyDescent="0.15"/>
    <row r="444" ht="12.75" x14ac:dyDescent="0.15"/>
    <row r="445" ht="12.75" x14ac:dyDescent="0.15"/>
    <row r="446" ht="12.75" x14ac:dyDescent="0.15"/>
    <row r="447" ht="12.75" x14ac:dyDescent="0.15"/>
    <row r="448" ht="12.75" x14ac:dyDescent="0.15"/>
    <row r="449" ht="12.75" x14ac:dyDescent="0.15"/>
    <row r="450" ht="12.75" x14ac:dyDescent="0.15"/>
    <row r="451" ht="12.75" x14ac:dyDescent="0.15"/>
    <row r="452" ht="12.75" x14ac:dyDescent="0.15"/>
    <row r="453" ht="12.75" x14ac:dyDescent="0.15"/>
    <row r="454" ht="12.75" x14ac:dyDescent="0.15"/>
    <row r="455" ht="12.75" x14ac:dyDescent="0.15"/>
    <row r="456" ht="12.75" x14ac:dyDescent="0.15"/>
    <row r="457" ht="12.75" x14ac:dyDescent="0.15"/>
    <row r="458" ht="12.75" x14ac:dyDescent="0.15"/>
    <row r="459" ht="12.75" x14ac:dyDescent="0.15"/>
    <row r="460" ht="12.75" x14ac:dyDescent="0.15"/>
    <row r="461" ht="12.75" x14ac:dyDescent="0.15"/>
    <row r="462" ht="12.75" x14ac:dyDescent="0.15"/>
    <row r="463" ht="12.75" x14ac:dyDescent="0.15"/>
    <row r="464" ht="12.75" x14ac:dyDescent="0.15"/>
    <row r="465" ht="12.75" x14ac:dyDescent="0.15"/>
    <row r="466" ht="12.75" x14ac:dyDescent="0.15"/>
    <row r="467" ht="12.75" x14ac:dyDescent="0.15"/>
    <row r="468" ht="12.75" x14ac:dyDescent="0.15"/>
    <row r="469" ht="12.75" x14ac:dyDescent="0.15"/>
    <row r="470" ht="12.75" x14ac:dyDescent="0.15"/>
    <row r="471" ht="12.75" x14ac:dyDescent="0.15"/>
    <row r="472" ht="12.75" x14ac:dyDescent="0.15"/>
    <row r="473" ht="12.75" x14ac:dyDescent="0.15"/>
    <row r="474" ht="12.75" x14ac:dyDescent="0.15"/>
    <row r="475" ht="12.75" x14ac:dyDescent="0.15"/>
    <row r="476" ht="12.75" x14ac:dyDescent="0.15"/>
    <row r="477" ht="12.75" x14ac:dyDescent="0.15"/>
    <row r="478" ht="12.75" x14ac:dyDescent="0.15"/>
    <row r="479" ht="12.75" x14ac:dyDescent="0.15"/>
    <row r="480" ht="12.75" x14ac:dyDescent="0.15"/>
    <row r="481" ht="12.75" x14ac:dyDescent="0.15"/>
    <row r="482" ht="12.75" x14ac:dyDescent="0.15"/>
    <row r="483" ht="12.75" x14ac:dyDescent="0.15"/>
    <row r="484" ht="12.75" x14ac:dyDescent="0.15"/>
    <row r="485" ht="12.75" x14ac:dyDescent="0.15"/>
    <row r="486" ht="12.75" x14ac:dyDescent="0.15"/>
    <row r="487" ht="12.75" x14ac:dyDescent="0.15"/>
    <row r="488" ht="12.75" x14ac:dyDescent="0.15"/>
    <row r="489" ht="12.75" x14ac:dyDescent="0.15"/>
    <row r="490" ht="12.75" x14ac:dyDescent="0.15"/>
    <row r="491" ht="12.75" x14ac:dyDescent="0.15"/>
    <row r="492" ht="12.75" x14ac:dyDescent="0.15"/>
    <row r="493" ht="12.75" x14ac:dyDescent="0.15"/>
    <row r="494" ht="12.75" x14ac:dyDescent="0.15"/>
    <row r="495" ht="12.75" x14ac:dyDescent="0.15"/>
    <row r="496" ht="12.75" x14ac:dyDescent="0.15"/>
    <row r="497" ht="12.75" x14ac:dyDescent="0.15"/>
    <row r="498" ht="12.75" x14ac:dyDescent="0.15"/>
    <row r="499" ht="12.75" x14ac:dyDescent="0.15"/>
    <row r="500" ht="12.75" x14ac:dyDescent="0.15"/>
    <row r="501" ht="12.75" x14ac:dyDescent="0.15"/>
    <row r="502" ht="12.75" x14ac:dyDescent="0.15"/>
    <row r="503" ht="12.75" x14ac:dyDescent="0.15"/>
    <row r="504" ht="12.75" x14ac:dyDescent="0.15"/>
    <row r="505" ht="12.75" x14ac:dyDescent="0.15"/>
    <row r="506" ht="12.75" x14ac:dyDescent="0.15"/>
    <row r="507" ht="12.75" x14ac:dyDescent="0.15"/>
    <row r="508" ht="12.75" x14ac:dyDescent="0.15"/>
    <row r="509" ht="12.75" x14ac:dyDescent="0.15"/>
    <row r="510" ht="12.75" x14ac:dyDescent="0.15"/>
    <row r="511" ht="12.75" x14ac:dyDescent="0.15"/>
    <row r="512" ht="12.75" x14ac:dyDescent="0.15"/>
    <row r="513" ht="12.75" x14ac:dyDescent="0.15"/>
    <row r="514" ht="12.75" x14ac:dyDescent="0.15"/>
    <row r="515" ht="12.75" x14ac:dyDescent="0.15"/>
    <row r="516" ht="12.75" x14ac:dyDescent="0.15"/>
    <row r="517" ht="12.75" x14ac:dyDescent="0.15"/>
    <row r="518" ht="12.75" x14ac:dyDescent="0.15"/>
    <row r="519" ht="12.75" x14ac:dyDescent="0.15"/>
    <row r="520" ht="12.75" x14ac:dyDescent="0.15"/>
    <row r="521" ht="12.75" x14ac:dyDescent="0.15"/>
    <row r="522" ht="12.75" x14ac:dyDescent="0.15"/>
    <row r="523" ht="12.75" x14ac:dyDescent="0.15"/>
    <row r="524" ht="12.75" x14ac:dyDescent="0.15"/>
  </sheetData>
  <sortState xmlns:xlrd2="http://schemas.microsoft.com/office/spreadsheetml/2017/richdata2" ref="A9:Q30">
    <sortCondition descending="1" ref="Q9:Q30"/>
  </sortState>
  <mergeCells count="9">
    <mergeCell ref="A1:Q1"/>
    <mergeCell ref="Q3:Q7"/>
    <mergeCell ref="A3:D6"/>
    <mergeCell ref="E3:F5"/>
    <mergeCell ref="K3:L5"/>
    <mergeCell ref="M3:N5"/>
    <mergeCell ref="G3:H5"/>
    <mergeCell ref="I3:J5"/>
    <mergeCell ref="O3:P5"/>
  </mergeCells>
  <conditionalFormatting sqref="A12:D12 A14:D17 A13:B13 A8:B11 A18:B18 A19:D524">
    <cfRule type="expression" dxfId="24" priority="8">
      <formula>#REF!=""</formula>
    </cfRule>
  </conditionalFormatting>
  <conditionalFormatting sqref="A7:D7">
    <cfRule type="expression" dxfId="23" priority="7">
      <formula>#REF!=""</formula>
    </cfRule>
  </conditionalFormatting>
  <conditionalFormatting sqref="A7:D7 A12:D12 A14:D17 A13:B13 A8:B11 A18:B18 A19:D524">
    <cfRule type="expression" dxfId="22" priority="9">
      <formula>#REF!=""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FF"/>
    <outlinePr summaryBelow="0" summaryRight="0"/>
  </sheetPr>
  <dimension ref="A1:Q399"/>
  <sheetViews>
    <sheetView zoomScale="90" zoomScaleNormal="90" workbookViewId="0">
      <selection activeCell="C15" sqref="C15"/>
    </sheetView>
  </sheetViews>
  <sheetFormatPr defaultColWidth="15.1015625" defaultRowHeight="15" customHeight="1" x14ac:dyDescent="0.15"/>
  <cols>
    <col min="1" max="1" width="7.68359375" style="2" customWidth="1"/>
    <col min="2" max="2" width="17.80078125" style="1" customWidth="1"/>
    <col min="3" max="3" width="28.453125" style="1" customWidth="1"/>
    <col min="4" max="4" width="32.09375" style="9" customWidth="1"/>
    <col min="5" max="5" width="9.16796875" style="2" customWidth="1"/>
    <col min="6" max="6" width="8.76171875" style="2" customWidth="1"/>
    <col min="7" max="12" width="7.01171875" style="2" customWidth="1"/>
    <col min="13" max="13" width="9.3046875" style="2" customWidth="1"/>
    <col min="14" max="14" width="8.62890625" style="2" customWidth="1"/>
    <col min="15" max="15" width="9.3046875" style="2" customWidth="1"/>
    <col min="16" max="16" width="8.62890625" style="2" customWidth="1"/>
    <col min="17" max="17" width="7.01171875" style="2" customWidth="1"/>
    <col min="18" max="16384" width="15.1015625" style="1"/>
  </cols>
  <sheetData>
    <row r="1" spans="1:17" ht="21.75" customHeight="1" x14ac:dyDescent="0.2">
      <c r="A1" s="84" t="s">
        <v>97</v>
      </c>
      <c r="B1" s="85"/>
      <c r="C1" s="85"/>
      <c r="D1" s="85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7"/>
      <c r="Q1" s="87"/>
    </row>
    <row r="2" spans="1:17" ht="6.75" customHeight="1" x14ac:dyDescent="0.15"/>
    <row r="3" spans="1:17" ht="45" customHeight="1" x14ac:dyDescent="0.15">
      <c r="A3" s="59" t="s">
        <v>48</v>
      </c>
      <c r="B3" s="60"/>
      <c r="C3" s="60"/>
      <c r="D3" s="61"/>
      <c r="E3" s="53" t="s">
        <v>93</v>
      </c>
      <c r="F3" s="54"/>
      <c r="G3" s="71" t="s">
        <v>183</v>
      </c>
      <c r="H3" s="72"/>
      <c r="I3" s="71" t="s">
        <v>184</v>
      </c>
      <c r="J3" s="72"/>
      <c r="K3" s="53" t="s">
        <v>5</v>
      </c>
      <c r="L3" s="77"/>
      <c r="M3" s="71" t="s">
        <v>180</v>
      </c>
      <c r="N3" s="72"/>
      <c r="O3" s="71" t="s">
        <v>182</v>
      </c>
      <c r="P3" s="72"/>
      <c r="Q3" s="80" t="s">
        <v>4</v>
      </c>
    </row>
    <row r="4" spans="1:17" ht="15" customHeight="1" x14ac:dyDescent="0.15">
      <c r="A4" s="62"/>
      <c r="B4" s="63"/>
      <c r="C4" s="63"/>
      <c r="D4" s="64"/>
      <c r="E4" s="55"/>
      <c r="F4" s="56"/>
      <c r="G4" s="73"/>
      <c r="H4" s="74"/>
      <c r="I4" s="73"/>
      <c r="J4" s="74"/>
      <c r="K4" s="55"/>
      <c r="L4" s="78"/>
      <c r="M4" s="73"/>
      <c r="N4" s="74"/>
      <c r="O4" s="73"/>
      <c r="P4" s="74"/>
      <c r="Q4" s="81"/>
    </row>
    <row r="5" spans="1:17" ht="24" customHeight="1" x14ac:dyDescent="0.15">
      <c r="A5" s="65"/>
      <c r="B5" s="66"/>
      <c r="C5" s="66"/>
      <c r="D5" s="67"/>
      <c r="E5" s="57"/>
      <c r="F5" s="58"/>
      <c r="G5" s="75"/>
      <c r="H5" s="76"/>
      <c r="I5" s="75"/>
      <c r="J5" s="76"/>
      <c r="K5" s="57"/>
      <c r="L5" s="79"/>
      <c r="M5" s="75"/>
      <c r="N5" s="76"/>
      <c r="O5" s="75"/>
      <c r="P5" s="76"/>
      <c r="Q5" s="81"/>
    </row>
    <row r="6" spans="1:17" ht="51.75" customHeight="1" x14ac:dyDescent="0.15">
      <c r="A6" s="68"/>
      <c r="B6" s="69"/>
      <c r="C6" s="69"/>
      <c r="D6" s="70"/>
      <c r="E6" s="4">
        <v>44695</v>
      </c>
      <c r="F6" s="5" t="s">
        <v>50</v>
      </c>
      <c r="G6" s="6">
        <v>44702</v>
      </c>
      <c r="H6" s="5" t="s">
        <v>181</v>
      </c>
      <c r="I6" s="6">
        <v>44702</v>
      </c>
      <c r="J6" s="5" t="s">
        <v>50</v>
      </c>
      <c r="K6" s="6">
        <v>44745</v>
      </c>
      <c r="L6" s="5" t="s">
        <v>50</v>
      </c>
      <c r="M6" s="6">
        <v>44807</v>
      </c>
      <c r="N6" s="5" t="s">
        <v>181</v>
      </c>
      <c r="O6" s="6">
        <v>44807</v>
      </c>
      <c r="P6" s="5" t="s">
        <v>50</v>
      </c>
      <c r="Q6" s="82"/>
    </row>
    <row r="7" spans="1:17" ht="40.5" customHeight="1" x14ac:dyDescent="0.15">
      <c r="A7" s="11" t="s">
        <v>3</v>
      </c>
      <c r="B7" s="10" t="s">
        <v>0</v>
      </c>
      <c r="C7" s="10" t="s">
        <v>1</v>
      </c>
      <c r="D7" s="10" t="s">
        <v>2</v>
      </c>
      <c r="E7" s="5" t="s">
        <v>7</v>
      </c>
      <c r="F7" s="5" t="s">
        <v>8</v>
      </c>
      <c r="G7" s="5" t="s">
        <v>7</v>
      </c>
      <c r="H7" s="5" t="s">
        <v>8</v>
      </c>
      <c r="I7" s="5" t="s">
        <v>7</v>
      </c>
      <c r="J7" s="5" t="s">
        <v>8</v>
      </c>
      <c r="K7" s="5" t="s">
        <v>7</v>
      </c>
      <c r="L7" s="5" t="s">
        <v>8</v>
      </c>
      <c r="M7" s="5" t="s">
        <v>7</v>
      </c>
      <c r="N7" s="5" t="s">
        <v>8</v>
      </c>
      <c r="O7" s="5" t="s">
        <v>7</v>
      </c>
      <c r="P7" s="5" t="s">
        <v>8</v>
      </c>
      <c r="Q7" s="83"/>
    </row>
    <row r="8" spans="1:17" ht="12.75" x14ac:dyDescent="0.15"/>
    <row r="9" spans="1:17" ht="12.75" x14ac:dyDescent="0.15"/>
    <row r="10" spans="1:17" ht="12.75" x14ac:dyDescent="0.15"/>
    <row r="11" spans="1:17" ht="12.75" x14ac:dyDescent="0.15"/>
    <row r="12" spans="1:17" ht="12.75" x14ac:dyDescent="0.15"/>
    <row r="13" spans="1:17" ht="12.75" x14ac:dyDescent="0.15"/>
    <row r="14" spans="1:17" ht="12.75" x14ac:dyDescent="0.15"/>
    <row r="15" spans="1:17" ht="12.75" x14ac:dyDescent="0.15"/>
    <row r="16" spans="1:17" ht="12.75" x14ac:dyDescent="0.15"/>
    <row r="17" ht="12.75" x14ac:dyDescent="0.15"/>
    <row r="18" ht="12.75" x14ac:dyDescent="0.15"/>
    <row r="19" ht="12.75" x14ac:dyDescent="0.15"/>
    <row r="20" ht="12.75" x14ac:dyDescent="0.15"/>
    <row r="21" ht="12.75" x14ac:dyDescent="0.15"/>
    <row r="22" ht="12.75" x14ac:dyDescent="0.15"/>
    <row r="23" ht="12.75" x14ac:dyDescent="0.15"/>
    <row r="24" ht="12.75" x14ac:dyDescent="0.15"/>
    <row r="25" ht="12.75" x14ac:dyDescent="0.15"/>
    <row r="26" ht="12.75" x14ac:dyDescent="0.15"/>
    <row r="27" ht="12.75" x14ac:dyDescent="0.15"/>
    <row r="28" ht="12.75" x14ac:dyDescent="0.15"/>
    <row r="29" ht="12.75" x14ac:dyDescent="0.15"/>
    <row r="30" ht="12.75" x14ac:dyDescent="0.15"/>
    <row r="31" ht="12.75" x14ac:dyDescent="0.15"/>
    <row r="32" ht="12.75" x14ac:dyDescent="0.15"/>
    <row r="33" ht="12.75" x14ac:dyDescent="0.15"/>
    <row r="34" ht="12.75" x14ac:dyDescent="0.15"/>
    <row r="35" ht="12.75" x14ac:dyDescent="0.15"/>
    <row r="36" ht="12.75" x14ac:dyDescent="0.15"/>
    <row r="37" ht="12.75" x14ac:dyDescent="0.15"/>
    <row r="38" ht="12.75" x14ac:dyDescent="0.15"/>
    <row r="39" ht="12.75" x14ac:dyDescent="0.15"/>
    <row r="40" ht="12.75" x14ac:dyDescent="0.15"/>
    <row r="41" ht="12.75" x14ac:dyDescent="0.15"/>
    <row r="42" ht="12.75" x14ac:dyDescent="0.15"/>
    <row r="43" ht="12.75" x14ac:dyDescent="0.15"/>
    <row r="44" ht="12.75" x14ac:dyDescent="0.15"/>
    <row r="45" ht="12.75" x14ac:dyDescent="0.15"/>
    <row r="46" ht="12.75" x14ac:dyDescent="0.15"/>
    <row r="47" ht="12.75" x14ac:dyDescent="0.15"/>
    <row r="48" ht="12.75" x14ac:dyDescent="0.15"/>
    <row r="49" ht="12.75" x14ac:dyDescent="0.15"/>
    <row r="50" ht="12.75" x14ac:dyDescent="0.15"/>
    <row r="51" ht="12.75" x14ac:dyDescent="0.15"/>
    <row r="52" ht="12.75" x14ac:dyDescent="0.15"/>
    <row r="53" ht="12.75" x14ac:dyDescent="0.15"/>
    <row r="54" ht="12.75" x14ac:dyDescent="0.15"/>
    <row r="55" ht="12.75" x14ac:dyDescent="0.15"/>
    <row r="56" ht="12.75" x14ac:dyDescent="0.15"/>
    <row r="57" ht="12.75" x14ac:dyDescent="0.15"/>
    <row r="58" ht="12.75" x14ac:dyDescent="0.15"/>
    <row r="59" ht="12.75" x14ac:dyDescent="0.15"/>
    <row r="60" ht="12.75" x14ac:dyDescent="0.15"/>
    <row r="61" ht="12.75" x14ac:dyDescent="0.15"/>
    <row r="62" ht="12.75" x14ac:dyDescent="0.15"/>
    <row r="63" ht="12.75" x14ac:dyDescent="0.15"/>
    <row r="64" ht="12.75" x14ac:dyDescent="0.15"/>
    <row r="65" ht="12.75" x14ac:dyDescent="0.15"/>
    <row r="66" ht="12.75" x14ac:dyDescent="0.15"/>
    <row r="67" ht="12.75" x14ac:dyDescent="0.15"/>
    <row r="68" ht="12.75" x14ac:dyDescent="0.15"/>
    <row r="69" ht="12.75" x14ac:dyDescent="0.15"/>
    <row r="70" ht="12.75" x14ac:dyDescent="0.15"/>
    <row r="71" ht="12.75" x14ac:dyDescent="0.15"/>
    <row r="72" ht="12.75" x14ac:dyDescent="0.15"/>
    <row r="73" ht="12.75" x14ac:dyDescent="0.15"/>
    <row r="74" ht="12.75" x14ac:dyDescent="0.15"/>
    <row r="75" ht="12.75" x14ac:dyDescent="0.15"/>
    <row r="76" ht="12.75" x14ac:dyDescent="0.15"/>
    <row r="77" ht="12.75" x14ac:dyDescent="0.15"/>
    <row r="78" ht="12.75" x14ac:dyDescent="0.15"/>
    <row r="79" ht="12.75" x14ac:dyDescent="0.15"/>
    <row r="80" ht="12.75" x14ac:dyDescent="0.15"/>
    <row r="81" ht="12.75" x14ac:dyDescent="0.15"/>
    <row r="82" ht="12.75" x14ac:dyDescent="0.15"/>
    <row r="83" ht="12.75" x14ac:dyDescent="0.15"/>
    <row r="84" ht="12.75" x14ac:dyDescent="0.15"/>
    <row r="85" ht="12.75" x14ac:dyDescent="0.15"/>
    <row r="86" ht="12.75" x14ac:dyDescent="0.15"/>
    <row r="87" ht="12.75" x14ac:dyDescent="0.15"/>
    <row r="88" ht="12.75" x14ac:dyDescent="0.15"/>
    <row r="89" ht="12.75" x14ac:dyDescent="0.15"/>
    <row r="90" ht="12.75" x14ac:dyDescent="0.15"/>
    <row r="91" ht="12.75" x14ac:dyDescent="0.15"/>
    <row r="92" ht="12.75" x14ac:dyDescent="0.15"/>
    <row r="93" ht="12.75" x14ac:dyDescent="0.15"/>
    <row r="94" ht="12.75" x14ac:dyDescent="0.15"/>
    <row r="95" ht="12.75" x14ac:dyDescent="0.15"/>
    <row r="96" ht="12.75" x14ac:dyDescent="0.15"/>
    <row r="97" ht="12.75" x14ac:dyDescent="0.15"/>
    <row r="98" ht="12.75" x14ac:dyDescent="0.15"/>
    <row r="99" ht="12.75" x14ac:dyDescent="0.15"/>
    <row r="100" ht="12.75" x14ac:dyDescent="0.15"/>
    <row r="101" ht="12.75" x14ac:dyDescent="0.15"/>
    <row r="102" ht="12.75" x14ac:dyDescent="0.15"/>
    <row r="103" ht="12.75" x14ac:dyDescent="0.15"/>
    <row r="104" ht="12.75" x14ac:dyDescent="0.15"/>
    <row r="105" ht="12.75" x14ac:dyDescent="0.15"/>
    <row r="106" ht="12.75" x14ac:dyDescent="0.15"/>
    <row r="107" ht="12.75" x14ac:dyDescent="0.15"/>
    <row r="108" ht="12.75" x14ac:dyDescent="0.15"/>
    <row r="109" ht="12.75" x14ac:dyDescent="0.15"/>
    <row r="110" ht="12.75" x14ac:dyDescent="0.15"/>
    <row r="111" ht="12.75" x14ac:dyDescent="0.15"/>
    <row r="112" ht="12.75" x14ac:dyDescent="0.15"/>
    <row r="113" ht="12.75" x14ac:dyDescent="0.15"/>
    <row r="114" ht="12.75" x14ac:dyDescent="0.15"/>
    <row r="115" ht="12.75" x14ac:dyDescent="0.15"/>
    <row r="116" ht="12.75" x14ac:dyDescent="0.15"/>
    <row r="117" ht="12.75" x14ac:dyDescent="0.15"/>
    <row r="118" ht="12.75" x14ac:dyDescent="0.15"/>
    <row r="119" ht="12.75" x14ac:dyDescent="0.15"/>
    <row r="120" ht="12.75" x14ac:dyDescent="0.15"/>
    <row r="121" ht="12.75" x14ac:dyDescent="0.15"/>
    <row r="122" ht="12.75" x14ac:dyDescent="0.15"/>
    <row r="123" ht="12.75" x14ac:dyDescent="0.15"/>
    <row r="124" ht="12.75" x14ac:dyDescent="0.15"/>
    <row r="125" ht="12.75" x14ac:dyDescent="0.15"/>
    <row r="126" ht="12.75" x14ac:dyDescent="0.15"/>
    <row r="127" ht="12.75" x14ac:dyDescent="0.15"/>
    <row r="128" ht="12.75" x14ac:dyDescent="0.15"/>
    <row r="129" ht="12.75" x14ac:dyDescent="0.15"/>
    <row r="130" ht="12.75" x14ac:dyDescent="0.15"/>
    <row r="131" ht="12.75" x14ac:dyDescent="0.15"/>
    <row r="132" ht="12.75" x14ac:dyDescent="0.15"/>
    <row r="133" ht="12.75" x14ac:dyDescent="0.15"/>
    <row r="134" ht="12.75" x14ac:dyDescent="0.15"/>
    <row r="135" ht="12.75" x14ac:dyDescent="0.15"/>
    <row r="136" ht="12.75" x14ac:dyDescent="0.15"/>
    <row r="137" ht="12.75" x14ac:dyDescent="0.15"/>
    <row r="138" ht="12.75" x14ac:dyDescent="0.15"/>
    <row r="139" ht="12.75" x14ac:dyDescent="0.15"/>
    <row r="140" ht="12.75" x14ac:dyDescent="0.15"/>
    <row r="141" ht="12.75" x14ac:dyDescent="0.15"/>
    <row r="142" ht="12.75" x14ac:dyDescent="0.15"/>
    <row r="143" ht="12.75" x14ac:dyDescent="0.15"/>
    <row r="144" ht="12.75" x14ac:dyDescent="0.15"/>
    <row r="145" ht="12.75" x14ac:dyDescent="0.15"/>
    <row r="146" ht="12.75" x14ac:dyDescent="0.15"/>
    <row r="147" ht="12.75" x14ac:dyDescent="0.15"/>
    <row r="148" ht="12.75" x14ac:dyDescent="0.15"/>
    <row r="149" ht="12.75" x14ac:dyDescent="0.15"/>
    <row r="150" ht="12.75" x14ac:dyDescent="0.15"/>
    <row r="151" ht="12.75" x14ac:dyDescent="0.15"/>
    <row r="152" ht="12.75" x14ac:dyDescent="0.15"/>
    <row r="153" ht="12.75" x14ac:dyDescent="0.15"/>
    <row r="154" ht="12.75" x14ac:dyDescent="0.15"/>
    <row r="155" ht="12.75" x14ac:dyDescent="0.15"/>
    <row r="156" ht="12.75" x14ac:dyDescent="0.15"/>
    <row r="157" ht="12.75" x14ac:dyDescent="0.15"/>
    <row r="158" ht="12.75" x14ac:dyDescent="0.15"/>
    <row r="159" ht="12.75" x14ac:dyDescent="0.15"/>
    <row r="160" ht="12.75" x14ac:dyDescent="0.15"/>
    <row r="161" ht="12.75" x14ac:dyDescent="0.15"/>
    <row r="162" ht="12.75" x14ac:dyDescent="0.15"/>
    <row r="163" ht="12.75" x14ac:dyDescent="0.15"/>
    <row r="164" ht="12.75" x14ac:dyDescent="0.15"/>
    <row r="165" ht="12.75" x14ac:dyDescent="0.15"/>
    <row r="166" ht="12.75" x14ac:dyDescent="0.15"/>
    <row r="167" ht="12.75" x14ac:dyDescent="0.15"/>
    <row r="168" ht="12.75" x14ac:dyDescent="0.15"/>
    <row r="169" ht="12.75" x14ac:dyDescent="0.15"/>
    <row r="170" ht="12.75" x14ac:dyDescent="0.15"/>
    <row r="171" ht="12.75" x14ac:dyDescent="0.15"/>
    <row r="172" ht="12.75" x14ac:dyDescent="0.15"/>
    <row r="173" ht="12.75" x14ac:dyDescent="0.15"/>
    <row r="174" ht="12.75" x14ac:dyDescent="0.15"/>
    <row r="175" ht="12.75" x14ac:dyDescent="0.15"/>
    <row r="176" ht="12.75" x14ac:dyDescent="0.15"/>
    <row r="177" ht="12.75" x14ac:dyDescent="0.15"/>
    <row r="178" ht="12.75" x14ac:dyDescent="0.15"/>
    <row r="179" ht="12.75" x14ac:dyDescent="0.15"/>
    <row r="180" ht="12.75" x14ac:dyDescent="0.15"/>
    <row r="181" ht="12.75" x14ac:dyDescent="0.15"/>
    <row r="182" ht="12.75" x14ac:dyDescent="0.15"/>
    <row r="183" ht="12.75" x14ac:dyDescent="0.15"/>
    <row r="184" ht="12.75" x14ac:dyDescent="0.15"/>
    <row r="185" ht="12.75" x14ac:dyDescent="0.15"/>
    <row r="186" ht="12.75" x14ac:dyDescent="0.15"/>
    <row r="187" ht="12.75" x14ac:dyDescent="0.15"/>
    <row r="188" ht="12.75" x14ac:dyDescent="0.15"/>
    <row r="189" ht="12.75" x14ac:dyDescent="0.15"/>
    <row r="190" ht="12.75" x14ac:dyDescent="0.15"/>
    <row r="191" ht="12.75" x14ac:dyDescent="0.15"/>
    <row r="192" ht="12.75" x14ac:dyDescent="0.15"/>
    <row r="193" ht="12.75" x14ac:dyDescent="0.15"/>
    <row r="194" ht="12.75" x14ac:dyDescent="0.15"/>
    <row r="195" ht="12.75" x14ac:dyDescent="0.15"/>
    <row r="196" ht="12.75" x14ac:dyDescent="0.15"/>
    <row r="197" ht="12.75" x14ac:dyDescent="0.15"/>
    <row r="198" ht="12.75" x14ac:dyDescent="0.15"/>
    <row r="199" ht="12.75" x14ac:dyDescent="0.15"/>
    <row r="200" ht="12.75" x14ac:dyDescent="0.15"/>
    <row r="201" ht="12.75" x14ac:dyDescent="0.15"/>
    <row r="202" ht="12.75" x14ac:dyDescent="0.15"/>
    <row r="203" ht="12.75" x14ac:dyDescent="0.15"/>
    <row r="204" ht="12.75" x14ac:dyDescent="0.15"/>
    <row r="205" ht="12.75" x14ac:dyDescent="0.15"/>
    <row r="206" ht="12.75" x14ac:dyDescent="0.15"/>
    <row r="207" ht="12.75" x14ac:dyDescent="0.15"/>
    <row r="208" ht="12.75" x14ac:dyDescent="0.15"/>
    <row r="209" ht="12.75" x14ac:dyDescent="0.15"/>
    <row r="210" ht="12.75" x14ac:dyDescent="0.15"/>
    <row r="211" ht="12.75" x14ac:dyDescent="0.15"/>
    <row r="212" ht="12.75" x14ac:dyDescent="0.15"/>
    <row r="213" ht="12.75" x14ac:dyDescent="0.15"/>
    <row r="214" ht="12.75" x14ac:dyDescent="0.15"/>
    <row r="215" ht="12.75" x14ac:dyDescent="0.15"/>
    <row r="216" ht="12.75" x14ac:dyDescent="0.15"/>
    <row r="217" ht="12.75" x14ac:dyDescent="0.15"/>
    <row r="218" ht="12.75" x14ac:dyDescent="0.15"/>
    <row r="219" ht="12.75" x14ac:dyDescent="0.15"/>
    <row r="220" ht="12.75" x14ac:dyDescent="0.15"/>
    <row r="221" ht="12.75" x14ac:dyDescent="0.15"/>
    <row r="222" ht="12.75" x14ac:dyDescent="0.15"/>
    <row r="223" ht="12.75" x14ac:dyDescent="0.15"/>
    <row r="224" ht="12.75" x14ac:dyDescent="0.15"/>
    <row r="225" ht="12.75" x14ac:dyDescent="0.15"/>
    <row r="226" ht="12.75" x14ac:dyDescent="0.15"/>
    <row r="227" ht="12.75" x14ac:dyDescent="0.15"/>
    <row r="228" ht="12.75" x14ac:dyDescent="0.15"/>
    <row r="229" ht="12.75" x14ac:dyDescent="0.15"/>
    <row r="230" ht="12.75" x14ac:dyDescent="0.15"/>
    <row r="231" ht="12.75" x14ac:dyDescent="0.15"/>
    <row r="232" ht="12.75" x14ac:dyDescent="0.15"/>
    <row r="233" ht="12.75" x14ac:dyDescent="0.15"/>
    <row r="234" ht="12.75" x14ac:dyDescent="0.15"/>
    <row r="235" ht="12.75" x14ac:dyDescent="0.15"/>
    <row r="236" ht="12.75" x14ac:dyDescent="0.15"/>
    <row r="237" ht="12.75" x14ac:dyDescent="0.15"/>
    <row r="238" ht="12.75" x14ac:dyDescent="0.15"/>
    <row r="239" ht="12.75" x14ac:dyDescent="0.15"/>
    <row r="240" ht="12.75" x14ac:dyDescent="0.15"/>
    <row r="241" ht="12.75" x14ac:dyDescent="0.15"/>
    <row r="242" ht="12.75" x14ac:dyDescent="0.15"/>
    <row r="243" ht="12.75" x14ac:dyDescent="0.15"/>
    <row r="244" ht="12.75" x14ac:dyDescent="0.15"/>
    <row r="245" ht="12.75" x14ac:dyDescent="0.15"/>
    <row r="246" ht="12.75" x14ac:dyDescent="0.15"/>
    <row r="247" ht="12.75" x14ac:dyDescent="0.15"/>
    <row r="248" ht="12.75" x14ac:dyDescent="0.15"/>
    <row r="249" ht="12.75" x14ac:dyDescent="0.15"/>
    <row r="250" ht="12.75" x14ac:dyDescent="0.15"/>
    <row r="251" ht="12.75" x14ac:dyDescent="0.15"/>
    <row r="252" ht="12.75" x14ac:dyDescent="0.15"/>
    <row r="253" ht="12.75" x14ac:dyDescent="0.15"/>
    <row r="254" ht="12.75" x14ac:dyDescent="0.15"/>
    <row r="255" ht="12.75" x14ac:dyDescent="0.15"/>
    <row r="256" ht="12.75" x14ac:dyDescent="0.15"/>
    <row r="257" ht="12.75" x14ac:dyDescent="0.15"/>
    <row r="258" ht="12.75" x14ac:dyDescent="0.15"/>
    <row r="259" ht="12.75" x14ac:dyDescent="0.15"/>
    <row r="260" ht="12.75" x14ac:dyDescent="0.15"/>
    <row r="261" ht="12.75" x14ac:dyDescent="0.15"/>
    <row r="262" ht="12.75" x14ac:dyDescent="0.15"/>
    <row r="263" ht="12.75" x14ac:dyDescent="0.15"/>
    <row r="264" ht="12.75" x14ac:dyDescent="0.15"/>
    <row r="265" ht="12.75" x14ac:dyDescent="0.15"/>
    <row r="266" ht="12.75" x14ac:dyDescent="0.15"/>
    <row r="267" ht="12.75" x14ac:dyDescent="0.15"/>
    <row r="268" ht="12.75" x14ac:dyDescent="0.15"/>
    <row r="269" ht="12.75" x14ac:dyDescent="0.15"/>
    <row r="270" ht="12.75" x14ac:dyDescent="0.15"/>
    <row r="271" ht="12.75" x14ac:dyDescent="0.15"/>
    <row r="272" ht="12.75" x14ac:dyDescent="0.15"/>
    <row r="273" ht="12.75" x14ac:dyDescent="0.15"/>
    <row r="274" ht="12.75" x14ac:dyDescent="0.15"/>
    <row r="275" ht="12.75" x14ac:dyDescent="0.15"/>
    <row r="276" ht="12.75" x14ac:dyDescent="0.15"/>
    <row r="277" ht="12.75" x14ac:dyDescent="0.15"/>
    <row r="278" ht="12.75" x14ac:dyDescent="0.15"/>
    <row r="279" ht="12.75" x14ac:dyDescent="0.15"/>
    <row r="280" ht="12.75" x14ac:dyDescent="0.15"/>
    <row r="281" ht="12.75" x14ac:dyDescent="0.15"/>
    <row r="282" ht="12.75" x14ac:dyDescent="0.15"/>
    <row r="283" ht="12.75" x14ac:dyDescent="0.15"/>
    <row r="284" ht="12.75" x14ac:dyDescent="0.15"/>
    <row r="285" ht="12.75" x14ac:dyDescent="0.15"/>
    <row r="286" ht="12.75" x14ac:dyDescent="0.15"/>
    <row r="287" ht="12.75" x14ac:dyDescent="0.15"/>
    <row r="288" ht="12.75" x14ac:dyDescent="0.15"/>
    <row r="289" ht="12.75" x14ac:dyDescent="0.15"/>
    <row r="290" ht="12.75" x14ac:dyDescent="0.15"/>
    <row r="291" ht="12.75" x14ac:dyDescent="0.15"/>
    <row r="292" ht="12.75" x14ac:dyDescent="0.15"/>
    <row r="293" ht="12.75" x14ac:dyDescent="0.15"/>
    <row r="294" ht="12.75" x14ac:dyDescent="0.15"/>
    <row r="295" ht="12.75" x14ac:dyDescent="0.15"/>
    <row r="296" ht="12.75" x14ac:dyDescent="0.15"/>
    <row r="297" ht="12.75" x14ac:dyDescent="0.15"/>
    <row r="298" ht="12.75" x14ac:dyDescent="0.15"/>
    <row r="299" ht="12.75" x14ac:dyDescent="0.15"/>
    <row r="300" ht="12.75" x14ac:dyDescent="0.15"/>
    <row r="301" ht="12.75" x14ac:dyDescent="0.15"/>
    <row r="302" ht="12.75" x14ac:dyDescent="0.15"/>
    <row r="303" ht="12.75" x14ac:dyDescent="0.15"/>
    <row r="304" ht="12.75" x14ac:dyDescent="0.15"/>
    <row r="305" ht="12.75" x14ac:dyDescent="0.15"/>
    <row r="306" ht="12.75" x14ac:dyDescent="0.15"/>
    <row r="307" ht="12.75" x14ac:dyDescent="0.15"/>
    <row r="308" ht="12.75" x14ac:dyDescent="0.15"/>
    <row r="309" ht="12.75" x14ac:dyDescent="0.15"/>
    <row r="310" ht="12.75" x14ac:dyDescent="0.15"/>
    <row r="311" ht="12.75" x14ac:dyDescent="0.15"/>
    <row r="312" ht="12.75" x14ac:dyDescent="0.15"/>
    <row r="313" ht="12.75" x14ac:dyDescent="0.15"/>
    <row r="314" ht="12.75" x14ac:dyDescent="0.15"/>
    <row r="315" ht="12.75" x14ac:dyDescent="0.15"/>
    <row r="316" ht="12.75" x14ac:dyDescent="0.15"/>
    <row r="317" ht="12.75" x14ac:dyDescent="0.15"/>
    <row r="318" ht="12.75" x14ac:dyDescent="0.15"/>
    <row r="319" ht="12.75" x14ac:dyDescent="0.15"/>
    <row r="320" ht="12.75" x14ac:dyDescent="0.15"/>
    <row r="321" ht="12.75" x14ac:dyDescent="0.15"/>
    <row r="322" ht="12.75" x14ac:dyDescent="0.15"/>
    <row r="323" ht="12.75" x14ac:dyDescent="0.15"/>
    <row r="324" ht="12.75" x14ac:dyDescent="0.15"/>
    <row r="325" ht="12.75" x14ac:dyDescent="0.15"/>
    <row r="326" ht="12.75" x14ac:dyDescent="0.15"/>
    <row r="327" ht="12.75" x14ac:dyDescent="0.15"/>
    <row r="328" ht="12.75" x14ac:dyDescent="0.15"/>
    <row r="329" ht="12.75" x14ac:dyDescent="0.15"/>
    <row r="330" ht="12.75" x14ac:dyDescent="0.15"/>
    <row r="331" ht="12.75" x14ac:dyDescent="0.15"/>
    <row r="332" ht="12.75" x14ac:dyDescent="0.15"/>
    <row r="333" ht="12.75" x14ac:dyDescent="0.15"/>
    <row r="334" ht="12.75" x14ac:dyDescent="0.15"/>
    <row r="335" ht="12.75" x14ac:dyDescent="0.15"/>
    <row r="336" ht="12.75" x14ac:dyDescent="0.15"/>
    <row r="337" ht="12.75" x14ac:dyDescent="0.15"/>
    <row r="338" ht="12.75" x14ac:dyDescent="0.15"/>
    <row r="339" ht="12.75" x14ac:dyDescent="0.15"/>
    <row r="340" ht="12.75" x14ac:dyDescent="0.15"/>
    <row r="341" ht="12.75" x14ac:dyDescent="0.15"/>
    <row r="342" ht="12.75" x14ac:dyDescent="0.15"/>
    <row r="343" ht="12.75" x14ac:dyDescent="0.15"/>
    <row r="344" ht="12.75" x14ac:dyDescent="0.15"/>
    <row r="345" ht="12.75" x14ac:dyDescent="0.15"/>
    <row r="346" ht="12.75" x14ac:dyDescent="0.15"/>
    <row r="347" ht="12.75" x14ac:dyDescent="0.15"/>
    <row r="348" ht="12.75" x14ac:dyDescent="0.15"/>
    <row r="349" ht="12.75" x14ac:dyDescent="0.15"/>
    <row r="350" ht="12.75" x14ac:dyDescent="0.15"/>
    <row r="351" ht="12.75" x14ac:dyDescent="0.15"/>
    <row r="352" ht="12.75" x14ac:dyDescent="0.15"/>
    <row r="353" ht="12.75" x14ac:dyDescent="0.15"/>
    <row r="354" ht="12.75" x14ac:dyDescent="0.15"/>
    <row r="355" ht="12.75" x14ac:dyDescent="0.15"/>
    <row r="356" ht="12.75" x14ac:dyDescent="0.15"/>
    <row r="357" ht="12.75" x14ac:dyDescent="0.15"/>
    <row r="358" ht="12.75" x14ac:dyDescent="0.15"/>
    <row r="359" ht="12.75" x14ac:dyDescent="0.15"/>
    <row r="360" ht="12.75" x14ac:dyDescent="0.15"/>
    <row r="361" ht="12.75" x14ac:dyDescent="0.15"/>
    <row r="362" ht="12.75" x14ac:dyDescent="0.15"/>
    <row r="363" ht="12.75" x14ac:dyDescent="0.15"/>
    <row r="364" ht="12.75" x14ac:dyDescent="0.15"/>
    <row r="365" ht="12.75" x14ac:dyDescent="0.15"/>
    <row r="366" ht="12.75" x14ac:dyDescent="0.15"/>
    <row r="367" ht="12.75" x14ac:dyDescent="0.15"/>
    <row r="368" ht="12.75" x14ac:dyDescent="0.15"/>
    <row r="369" ht="12.75" x14ac:dyDescent="0.15"/>
    <row r="370" ht="12.75" x14ac:dyDescent="0.15"/>
    <row r="371" ht="12.75" x14ac:dyDescent="0.15"/>
    <row r="372" ht="12.75" x14ac:dyDescent="0.15"/>
    <row r="373" ht="12.75" x14ac:dyDescent="0.15"/>
    <row r="374" ht="12.75" x14ac:dyDescent="0.15"/>
    <row r="375" ht="12.75" x14ac:dyDescent="0.15"/>
    <row r="376" ht="12.75" x14ac:dyDescent="0.15"/>
    <row r="377" ht="12.75" x14ac:dyDescent="0.15"/>
    <row r="378" ht="12.75" x14ac:dyDescent="0.15"/>
    <row r="379" ht="12.75" x14ac:dyDescent="0.15"/>
    <row r="380" ht="12.75" x14ac:dyDescent="0.15"/>
    <row r="381" ht="12.75" x14ac:dyDescent="0.15"/>
    <row r="382" ht="12.75" x14ac:dyDescent="0.15"/>
    <row r="383" ht="12.75" x14ac:dyDescent="0.15"/>
    <row r="384" ht="12.75" x14ac:dyDescent="0.15"/>
    <row r="385" ht="12.75" x14ac:dyDescent="0.15"/>
    <row r="386" ht="12.75" x14ac:dyDescent="0.15"/>
    <row r="387" ht="12.75" x14ac:dyDescent="0.15"/>
    <row r="388" ht="12.75" x14ac:dyDescent="0.15"/>
    <row r="389" ht="12.75" x14ac:dyDescent="0.15"/>
    <row r="390" ht="12.75" x14ac:dyDescent="0.15"/>
    <row r="391" ht="12.75" x14ac:dyDescent="0.15"/>
    <row r="392" ht="12.75" x14ac:dyDescent="0.15"/>
    <row r="393" ht="12.75" x14ac:dyDescent="0.15"/>
    <row r="394" ht="12.75" x14ac:dyDescent="0.15"/>
    <row r="395" ht="12.75" x14ac:dyDescent="0.15"/>
    <row r="396" ht="12.75" x14ac:dyDescent="0.15"/>
    <row r="397" ht="12.75" x14ac:dyDescent="0.15"/>
    <row r="398" ht="12.75" x14ac:dyDescent="0.15"/>
    <row r="399" ht="12.75" x14ac:dyDescent="0.15"/>
  </sheetData>
  <mergeCells count="9">
    <mergeCell ref="A1:Q1"/>
    <mergeCell ref="Q3:Q7"/>
    <mergeCell ref="A3:D6"/>
    <mergeCell ref="E3:F5"/>
    <mergeCell ref="K3:L5"/>
    <mergeCell ref="M3:N5"/>
    <mergeCell ref="G3:H5"/>
    <mergeCell ref="I3:J5"/>
    <mergeCell ref="O3:P5"/>
  </mergeCells>
  <conditionalFormatting sqref="A8:D399">
    <cfRule type="expression" dxfId="21" priority="8">
      <formula>#REF!=""</formula>
    </cfRule>
  </conditionalFormatting>
  <conditionalFormatting sqref="A7:D7">
    <cfRule type="expression" dxfId="20" priority="7">
      <formula>#REF!=""</formula>
    </cfRule>
  </conditionalFormatting>
  <conditionalFormatting sqref="A7:D399">
    <cfRule type="expression" dxfId="19" priority="9">
      <formula>#REF!=""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FF"/>
    <outlinePr summaryBelow="0" summaryRight="0"/>
  </sheetPr>
  <dimension ref="A1:Q531"/>
  <sheetViews>
    <sheetView topLeftCell="A3" zoomScale="90" zoomScaleNormal="90" workbookViewId="0">
      <selection activeCell="A10" sqref="A10:XFD181"/>
    </sheetView>
  </sheetViews>
  <sheetFormatPr defaultColWidth="15.1015625" defaultRowHeight="15" customHeight="1" x14ac:dyDescent="0.15"/>
  <cols>
    <col min="1" max="1" width="7.953125" style="2" customWidth="1"/>
    <col min="2" max="2" width="8.62890625" style="1" customWidth="1"/>
    <col min="3" max="3" width="20.359375" style="1" customWidth="1"/>
    <col min="4" max="4" width="35.46484375" style="9" customWidth="1"/>
    <col min="5" max="17" width="6.7421875" style="2" customWidth="1"/>
    <col min="18" max="16384" width="15.1015625" style="1"/>
  </cols>
  <sheetData>
    <row r="1" spans="1:17" ht="21.75" customHeight="1" x14ac:dyDescent="0.2">
      <c r="A1" s="84" t="s">
        <v>96</v>
      </c>
      <c r="B1" s="85"/>
      <c r="C1" s="85"/>
      <c r="D1" s="85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7"/>
      <c r="Q1" s="87"/>
    </row>
    <row r="2" spans="1:17" ht="6.75" customHeight="1" x14ac:dyDescent="0.15"/>
    <row r="3" spans="1:17" ht="45" customHeight="1" x14ac:dyDescent="0.15">
      <c r="A3" s="59" t="s">
        <v>49</v>
      </c>
      <c r="B3" s="60"/>
      <c r="C3" s="60"/>
      <c r="D3" s="61"/>
      <c r="E3" s="53" t="s">
        <v>93</v>
      </c>
      <c r="F3" s="54"/>
      <c r="G3" s="71" t="s">
        <v>183</v>
      </c>
      <c r="H3" s="72"/>
      <c r="I3" s="71" t="s">
        <v>184</v>
      </c>
      <c r="J3" s="72"/>
      <c r="K3" s="53" t="s">
        <v>5</v>
      </c>
      <c r="L3" s="77"/>
      <c r="M3" s="71" t="s">
        <v>180</v>
      </c>
      <c r="N3" s="72"/>
      <c r="O3" s="71" t="s">
        <v>182</v>
      </c>
      <c r="P3" s="72"/>
      <c r="Q3" s="80" t="s">
        <v>4</v>
      </c>
    </row>
    <row r="4" spans="1:17" ht="15" customHeight="1" x14ac:dyDescent="0.15">
      <c r="A4" s="62"/>
      <c r="B4" s="63"/>
      <c r="C4" s="63"/>
      <c r="D4" s="64"/>
      <c r="E4" s="55"/>
      <c r="F4" s="56"/>
      <c r="G4" s="73"/>
      <c r="H4" s="74"/>
      <c r="I4" s="73"/>
      <c r="J4" s="74"/>
      <c r="K4" s="55"/>
      <c r="L4" s="78"/>
      <c r="M4" s="73"/>
      <c r="N4" s="74"/>
      <c r="O4" s="73"/>
      <c r="P4" s="74"/>
      <c r="Q4" s="81"/>
    </row>
    <row r="5" spans="1:17" ht="24" customHeight="1" x14ac:dyDescent="0.15">
      <c r="A5" s="65"/>
      <c r="B5" s="66"/>
      <c r="C5" s="66"/>
      <c r="D5" s="67"/>
      <c r="E5" s="57"/>
      <c r="F5" s="58"/>
      <c r="G5" s="75"/>
      <c r="H5" s="76"/>
      <c r="I5" s="75"/>
      <c r="J5" s="76"/>
      <c r="K5" s="57"/>
      <c r="L5" s="79"/>
      <c r="M5" s="75"/>
      <c r="N5" s="76"/>
      <c r="O5" s="75"/>
      <c r="P5" s="76"/>
      <c r="Q5" s="81"/>
    </row>
    <row r="6" spans="1:17" ht="51.75" customHeight="1" x14ac:dyDescent="0.15">
      <c r="A6" s="68"/>
      <c r="B6" s="69"/>
      <c r="C6" s="69"/>
      <c r="D6" s="70"/>
      <c r="E6" s="4">
        <v>44695</v>
      </c>
      <c r="F6" s="5" t="s">
        <v>50</v>
      </c>
      <c r="G6" s="6">
        <v>44702</v>
      </c>
      <c r="H6" s="5" t="s">
        <v>181</v>
      </c>
      <c r="I6" s="6">
        <v>44702</v>
      </c>
      <c r="J6" s="5" t="s">
        <v>50</v>
      </c>
      <c r="K6" s="6">
        <v>44745</v>
      </c>
      <c r="L6" s="5" t="s">
        <v>50</v>
      </c>
      <c r="M6" s="6">
        <v>44807</v>
      </c>
      <c r="N6" s="5" t="s">
        <v>181</v>
      </c>
      <c r="O6" s="6">
        <v>44807</v>
      </c>
      <c r="P6" s="5" t="s">
        <v>50</v>
      </c>
      <c r="Q6" s="82"/>
    </row>
    <row r="7" spans="1:17" ht="40.5" customHeight="1" x14ac:dyDescent="0.15">
      <c r="A7" s="11" t="s">
        <v>3</v>
      </c>
      <c r="B7" s="10" t="s">
        <v>0</v>
      </c>
      <c r="C7" s="10" t="s">
        <v>1</v>
      </c>
      <c r="D7" s="10" t="s">
        <v>2</v>
      </c>
      <c r="E7" s="5" t="s">
        <v>7</v>
      </c>
      <c r="F7" s="5" t="s">
        <v>8</v>
      </c>
      <c r="G7" s="5" t="s">
        <v>7</v>
      </c>
      <c r="H7" s="5" t="s">
        <v>8</v>
      </c>
      <c r="I7" s="5" t="s">
        <v>7</v>
      </c>
      <c r="J7" s="5" t="s">
        <v>8</v>
      </c>
      <c r="K7" s="5" t="s">
        <v>7</v>
      </c>
      <c r="L7" s="5" t="s">
        <v>8</v>
      </c>
      <c r="M7" s="5" t="s">
        <v>7</v>
      </c>
      <c r="N7" s="5" t="s">
        <v>8</v>
      </c>
      <c r="O7" s="5" t="s">
        <v>7</v>
      </c>
      <c r="P7" s="5" t="s">
        <v>8</v>
      </c>
      <c r="Q7" s="83"/>
    </row>
    <row r="8" spans="1:17" ht="15" customHeight="1" x14ac:dyDescent="0.15">
      <c r="A8" s="26">
        <v>1</v>
      </c>
      <c r="B8" s="38" t="s">
        <v>134</v>
      </c>
      <c r="C8" s="41" t="s">
        <v>82</v>
      </c>
      <c r="D8" s="41" t="s">
        <v>14</v>
      </c>
      <c r="E8" s="26"/>
      <c r="F8" s="26"/>
      <c r="G8" s="26"/>
      <c r="H8" s="26"/>
      <c r="I8" s="26"/>
      <c r="J8" s="26"/>
      <c r="K8" s="25">
        <v>5.2835648148148145E-2</v>
      </c>
      <c r="L8" s="21">
        <v>350</v>
      </c>
      <c r="M8" s="26"/>
      <c r="N8" s="21"/>
      <c r="O8" s="26"/>
      <c r="P8" s="21"/>
      <c r="Q8" s="21">
        <v>350</v>
      </c>
    </row>
    <row r="9" spans="1:17" ht="15" customHeight="1" x14ac:dyDescent="0.15">
      <c r="A9" s="26">
        <v>2</v>
      </c>
      <c r="B9" s="38" t="s">
        <v>135</v>
      </c>
      <c r="C9" s="41" t="s">
        <v>140</v>
      </c>
      <c r="D9" s="41" t="s">
        <v>347</v>
      </c>
      <c r="E9" s="26"/>
      <c r="F9" s="26"/>
      <c r="G9" s="25"/>
      <c r="H9" s="21"/>
      <c r="I9" s="25"/>
      <c r="J9" s="21"/>
      <c r="K9" s="25">
        <v>5.7048611111111112E-2</v>
      </c>
      <c r="L9" s="21">
        <v>324.15297220531545</v>
      </c>
      <c r="M9" s="26"/>
      <c r="N9" s="21"/>
      <c r="O9" s="26"/>
      <c r="P9" s="21"/>
      <c r="Q9" s="21">
        <v>324.15297220531545</v>
      </c>
    </row>
    <row r="13" spans="1:17" ht="12.75" x14ac:dyDescent="0.15"/>
    <row r="14" spans="1:17" ht="12.75" x14ac:dyDescent="0.15"/>
    <row r="15" spans="1:17" ht="12.75" x14ac:dyDescent="0.15"/>
    <row r="16" spans="1:17" ht="12.75" x14ac:dyDescent="0.15"/>
    <row r="17" ht="12.75" x14ac:dyDescent="0.15"/>
    <row r="18" ht="12.75" x14ac:dyDescent="0.15"/>
    <row r="19" ht="12.75" x14ac:dyDescent="0.15"/>
    <row r="20" ht="12.75" x14ac:dyDescent="0.15"/>
    <row r="21" ht="12.75" x14ac:dyDescent="0.15"/>
    <row r="22" ht="12.75" x14ac:dyDescent="0.15"/>
    <row r="23" ht="12.75" x14ac:dyDescent="0.15"/>
    <row r="24" ht="12.75" x14ac:dyDescent="0.15"/>
    <row r="25" ht="12.75" x14ac:dyDescent="0.15"/>
    <row r="26" ht="12.75" x14ac:dyDescent="0.15"/>
    <row r="27" ht="12.75" x14ac:dyDescent="0.15"/>
    <row r="28" ht="12.75" x14ac:dyDescent="0.15"/>
    <row r="29" ht="12.75" x14ac:dyDescent="0.15"/>
    <row r="30" ht="12.75" x14ac:dyDescent="0.15"/>
    <row r="31" ht="12.75" x14ac:dyDescent="0.15"/>
    <row r="32" ht="12.75" x14ac:dyDescent="0.15"/>
    <row r="33" ht="12.75" x14ac:dyDescent="0.15"/>
    <row r="34" ht="12.75" x14ac:dyDescent="0.15"/>
    <row r="35" ht="12.75" x14ac:dyDescent="0.15"/>
    <row r="36" ht="12.75" x14ac:dyDescent="0.15"/>
    <row r="37" ht="12.75" x14ac:dyDescent="0.15"/>
    <row r="38" ht="12.75" x14ac:dyDescent="0.15"/>
    <row r="39" ht="12.75" x14ac:dyDescent="0.15"/>
    <row r="40" ht="12.75" x14ac:dyDescent="0.15"/>
    <row r="41" ht="12.75" x14ac:dyDescent="0.15"/>
    <row r="42" ht="12.75" x14ac:dyDescent="0.15"/>
    <row r="43" ht="12.75" x14ac:dyDescent="0.15"/>
    <row r="44" ht="12.75" x14ac:dyDescent="0.15"/>
    <row r="45" ht="12.75" x14ac:dyDescent="0.15"/>
    <row r="46" ht="12.75" x14ac:dyDescent="0.15"/>
    <row r="47" ht="12.75" x14ac:dyDescent="0.15"/>
    <row r="48" ht="12.75" x14ac:dyDescent="0.15"/>
    <row r="49" ht="12.75" x14ac:dyDescent="0.15"/>
    <row r="50" ht="12.75" x14ac:dyDescent="0.15"/>
    <row r="51" ht="12.75" x14ac:dyDescent="0.15"/>
    <row r="52" ht="12.75" x14ac:dyDescent="0.15"/>
    <row r="53" ht="12.75" x14ac:dyDescent="0.15"/>
    <row r="54" ht="12.75" x14ac:dyDescent="0.15"/>
    <row r="55" ht="12.75" x14ac:dyDescent="0.15"/>
    <row r="56" ht="12.75" x14ac:dyDescent="0.15"/>
    <row r="57" ht="12.75" x14ac:dyDescent="0.15"/>
    <row r="58" ht="12.75" x14ac:dyDescent="0.15"/>
    <row r="59" ht="12.75" x14ac:dyDescent="0.15"/>
    <row r="60" ht="12.75" x14ac:dyDescent="0.15"/>
    <row r="61" ht="12.75" x14ac:dyDescent="0.15"/>
    <row r="62" ht="12.75" x14ac:dyDescent="0.15"/>
    <row r="63" ht="12.75" x14ac:dyDescent="0.15"/>
    <row r="64" ht="12.75" x14ac:dyDescent="0.15"/>
    <row r="65" ht="12.75" x14ac:dyDescent="0.15"/>
    <row r="66" ht="12.75" x14ac:dyDescent="0.15"/>
    <row r="67" ht="12.75" x14ac:dyDescent="0.15"/>
    <row r="68" ht="12.75" x14ac:dyDescent="0.15"/>
    <row r="69" ht="12.75" x14ac:dyDescent="0.15"/>
    <row r="70" ht="12.75" x14ac:dyDescent="0.15"/>
    <row r="71" ht="12.75" x14ac:dyDescent="0.15"/>
    <row r="72" ht="12.75" x14ac:dyDescent="0.15"/>
    <row r="73" ht="12.75" x14ac:dyDescent="0.15"/>
    <row r="74" ht="12.75" x14ac:dyDescent="0.15"/>
    <row r="75" ht="12.75" x14ac:dyDescent="0.15"/>
    <row r="76" ht="12.75" x14ac:dyDescent="0.15"/>
    <row r="77" ht="12.75" x14ac:dyDescent="0.15"/>
    <row r="78" ht="12.75" x14ac:dyDescent="0.15"/>
    <row r="79" ht="12.75" x14ac:dyDescent="0.15"/>
    <row r="80" ht="12.75" x14ac:dyDescent="0.15"/>
    <row r="81" ht="12.75" x14ac:dyDescent="0.15"/>
    <row r="82" ht="12.75" x14ac:dyDescent="0.15"/>
    <row r="83" ht="12.75" x14ac:dyDescent="0.15"/>
    <row r="84" ht="12.75" x14ac:dyDescent="0.15"/>
    <row r="85" ht="12.75" x14ac:dyDescent="0.15"/>
    <row r="86" ht="12.75" x14ac:dyDescent="0.15"/>
    <row r="87" ht="12.75" x14ac:dyDescent="0.15"/>
    <row r="88" ht="12.75" x14ac:dyDescent="0.15"/>
    <row r="89" ht="12.75" x14ac:dyDescent="0.15"/>
    <row r="90" ht="12.75" x14ac:dyDescent="0.15"/>
    <row r="91" ht="12.75" x14ac:dyDescent="0.15"/>
    <row r="92" ht="12.75" x14ac:dyDescent="0.15"/>
    <row r="93" ht="12.75" x14ac:dyDescent="0.15"/>
    <row r="94" ht="12.75" x14ac:dyDescent="0.15"/>
    <row r="95" ht="12.75" x14ac:dyDescent="0.15"/>
    <row r="96" ht="12.75" x14ac:dyDescent="0.15"/>
    <row r="97" ht="12.75" x14ac:dyDescent="0.15"/>
    <row r="98" ht="12.75" x14ac:dyDescent="0.15"/>
    <row r="99" ht="12.75" x14ac:dyDescent="0.15"/>
    <row r="100" ht="12.75" x14ac:dyDescent="0.15"/>
    <row r="101" ht="12.75" x14ac:dyDescent="0.15"/>
    <row r="102" ht="12.75" x14ac:dyDescent="0.15"/>
    <row r="103" ht="12.75" x14ac:dyDescent="0.15"/>
    <row r="104" ht="12.75" x14ac:dyDescent="0.15"/>
    <row r="105" ht="12.75" x14ac:dyDescent="0.15"/>
    <row r="106" ht="12.75" x14ac:dyDescent="0.15"/>
    <row r="107" ht="12.75" x14ac:dyDescent="0.15"/>
    <row r="108" ht="12.75" x14ac:dyDescent="0.15"/>
    <row r="109" ht="12.75" x14ac:dyDescent="0.15"/>
    <row r="110" ht="12.75" x14ac:dyDescent="0.15"/>
    <row r="111" ht="12.75" x14ac:dyDescent="0.15"/>
    <row r="112" ht="12.75" x14ac:dyDescent="0.15"/>
    <row r="113" ht="12.75" x14ac:dyDescent="0.15"/>
    <row r="114" ht="12.75" x14ac:dyDescent="0.15"/>
    <row r="115" ht="12.75" x14ac:dyDescent="0.15"/>
    <row r="116" ht="12.75" x14ac:dyDescent="0.15"/>
    <row r="117" ht="12.75" x14ac:dyDescent="0.15"/>
    <row r="118" ht="12.75" x14ac:dyDescent="0.15"/>
    <row r="119" ht="12.75" x14ac:dyDescent="0.15"/>
    <row r="120" ht="12.75" x14ac:dyDescent="0.15"/>
    <row r="121" ht="12.75" x14ac:dyDescent="0.15"/>
    <row r="122" ht="12.75" x14ac:dyDescent="0.15"/>
    <row r="123" ht="12.75" x14ac:dyDescent="0.15"/>
    <row r="124" ht="12.75" x14ac:dyDescent="0.15"/>
    <row r="125" ht="12.75" x14ac:dyDescent="0.15"/>
    <row r="126" ht="12.75" x14ac:dyDescent="0.15"/>
    <row r="127" ht="12.75" x14ac:dyDescent="0.15"/>
    <row r="128" ht="12.75" x14ac:dyDescent="0.15"/>
    <row r="129" ht="12.75" x14ac:dyDescent="0.15"/>
    <row r="130" ht="12.75" x14ac:dyDescent="0.15"/>
    <row r="131" ht="12.75" x14ac:dyDescent="0.15"/>
    <row r="132" ht="12.75" x14ac:dyDescent="0.15"/>
    <row r="133" ht="12.75" x14ac:dyDescent="0.15"/>
    <row r="134" ht="12.75" x14ac:dyDescent="0.15"/>
    <row r="135" ht="12.75" x14ac:dyDescent="0.15"/>
    <row r="136" ht="12.75" x14ac:dyDescent="0.15"/>
    <row r="137" ht="12.75" x14ac:dyDescent="0.15"/>
    <row r="138" ht="12.75" x14ac:dyDescent="0.15"/>
    <row r="139" ht="12.75" x14ac:dyDescent="0.15"/>
    <row r="140" ht="12.75" x14ac:dyDescent="0.15"/>
    <row r="141" ht="12.75" x14ac:dyDescent="0.15"/>
    <row r="142" ht="12.75" x14ac:dyDescent="0.15"/>
    <row r="143" ht="12.75" x14ac:dyDescent="0.15"/>
    <row r="144" ht="12.75" x14ac:dyDescent="0.15"/>
    <row r="145" ht="12.75" x14ac:dyDescent="0.15"/>
    <row r="146" ht="12.75" x14ac:dyDescent="0.15"/>
    <row r="147" ht="12.75" x14ac:dyDescent="0.15"/>
    <row r="148" ht="12.75" x14ac:dyDescent="0.15"/>
    <row r="149" ht="12.75" x14ac:dyDescent="0.15"/>
    <row r="150" ht="12.75" x14ac:dyDescent="0.15"/>
    <row r="151" ht="12.75" x14ac:dyDescent="0.15"/>
    <row r="152" ht="12.75" x14ac:dyDescent="0.15"/>
    <row r="153" ht="12.75" x14ac:dyDescent="0.15"/>
    <row r="154" ht="12.75" x14ac:dyDescent="0.15"/>
    <row r="155" ht="12.75" x14ac:dyDescent="0.15"/>
    <row r="156" ht="12.75" x14ac:dyDescent="0.15"/>
    <row r="157" ht="12.75" x14ac:dyDescent="0.15"/>
    <row r="158" ht="12.75" x14ac:dyDescent="0.15"/>
    <row r="159" ht="12.75" x14ac:dyDescent="0.15"/>
    <row r="160" ht="12.75" x14ac:dyDescent="0.15"/>
    <row r="161" ht="12.75" x14ac:dyDescent="0.15"/>
    <row r="162" ht="12.75" x14ac:dyDescent="0.15"/>
    <row r="163" ht="12.75" x14ac:dyDescent="0.15"/>
    <row r="164" ht="12.75" x14ac:dyDescent="0.15"/>
    <row r="165" ht="12.75" x14ac:dyDescent="0.15"/>
    <row r="166" ht="12.75" x14ac:dyDescent="0.15"/>
    <row r="167" ht="12.75" x14ac:dyDescent="0.15"/>
    <row r="168" ht="12.75" x14ac:dyDescent="0.15"/>
    <row r="169" ht="12.75" x14ac:dyDescent="0.15"/>
    <row r="170" ht="12.75" x14ac:dyDescent="0.15"/>
    <row r="171" ht="12.75" x14ac:dyDescent="0.15"/>
    <row r="172" ht="12.75" x14ac:dyDescent="0.15"/>
    <row r="173" ht="12.75" x14ac:dyDescent="0.15"/>
    <row r="174" ht="12.75" x14ac:dyDescent="0.15"/>
    <row r="175" ht="12.75" x14ac:dyDescent="0.15"/>
    <row r="176" ht="12.75" x14ac:dyDescent="0.15"/>
    <row r="177" ht="12.75" x14ac:dyDescent="0.15"/>
    <row r="178" ht="12.75" x14ac:dyDescent="0.15"/>
    <row r="179" ht="12.75" x14ac:dyDescent="0.15"/>
    <row r="180" ht="12.75" x14ac:dyDescent="0.15"/>
    <row r="181" ht="12.75" x14ac:dyDescent="0.15"/>
    <row r="182" ht="12.75" x14ac:dyDescent="0.15"/>
    <row r="183" ht="12.75" x14ac:dyDescent="0.15"/>
    <row r="184" ht="12.75" x14ac:dyDescent="0.15"/>
    <row r="185" ht="12.75" x14ac:dyDescent="0.15"/>
    <row r="186" ht="12.75" x14ac:dyDescent="0.15"/>
    <row r="187" ht="12.75" x14ac:dyDescent="0.15"/>
    <row r="188" ht="12.75" x14ac:dyDescent="0.15"/>
    <row r="189" ht="12.75" x14ac:dyDescent="0.15"/>
    <row r="190" ht="12.75" x14ac:dyDescent="0.15"/>
    <row r="191" ht="12.75" x14ac:dyDescent="0.15"/>
    <row r="192" ht="12.75" x14ac:dyDescent="0.15"/>
    <row r="193" ht="12.75" x14ac:dyDescent="0.15"/>
    <row r="194" ht="12.75" x14ac:dyDescent="0.15"/>
    <row r="195" ht="12.75" x14ac:dyDescent="0.15"/>
    <row r="196" ht="12.75" x14ac:dyDescent="0.15"/>
    <row r="197" ht="12.75" x14ac:dyDescent="0.15"/>
    <row r="198" ht="12.75" x14ac:dyDescent="0.15"/>
    <row r="199" ht="12.75" x14ac:dyDescent="0.15"/>
    <row r="200" ht="12.75" x14ac:dyDescent="0.15"/>
    <row r="201" ht="12.75" x14ac:dyDescent="0.15"/>
    <row r="202" ht="12.75" x14ac:dyDescent="0.15"/>
    <row r="203" ht="12.75" x14ac:dyDescent="0.15"/>
    <row r="204" ht="12.75" x14ac:dyDescent="0.15"/>
    <row r="205" ht="12.75" x14ac:dyDescent="0.15"/>
    <row r="206" ht="12.75" x14ac:dyDescent="0.15"/>
    <row r="207" ht="12.75" x14ac:dyDescent="0.15"/>
    <row r="208" ht="12.75" x14ac:dyDescent="0.15"/>
    <row r="209" ht="12.75" x14ac:dyDescent="0.15"/>
    <row r="210" ht="12.75" x14ac:dyDescent="0.15"/>
    <row r="211" ht="12.75" x14ac:dyDescent="0.15"/>
    <row r="212" ht="12.75" x14ac:dyDescent="0.15"/>
    <row r="213" ht="12.75" x14ac:dyDescent="0.15"/>
    <row r="214" ht="12.75" x14ac:dyDescent="0.15"/>
    <row r="215" ht="12.75" x14ac:dyDescent="0.15"/>
    <row r="216" ht="12.75" x14ac:dyDescent="0.15"/>
    <row r="217" ht="12.75" x14ac:dyDescent="0.15"/>
    <row r="218" ht="12.75" x14ac:dyDescent="0.15"/>
    <row r="219" ht="12.75" x14ac:dyDescent="0.15"/>
    <row r="220" ht="12.75" x14ac:dyDescent="0.15"/>
    <row r="221" ht="12.75" x14ac:dyDescent="0.15"/>
    <row r="222" ht="12.75" x14ac:dyDescent="0.15"/>
    <row r="223" ht="12.75" x14ac:dyDescent="0.15"/>
    <row r="224" ht="12.75" x14ac:dyDescent="0.15"/>
    <row r="225" ht="12.75" x14ac:dyDescent="0.15"/>
    <row r="226" ht="12.75" x14ac:dyDescent="0.15"/>
    <row r="227" ht="12.75" x14ac:dyDescent="0.15"/>
    <row r="228" ht="12.75" x14ac:dyDescent="0.15"/>
    <row r="229" ht="12.75" x14ac:dyDescent="0.15"/>
    <row r="230" ht="12.75" x14ac:dyDescent="0.15"/>
    <row r="231" ht="12.75" x14ac:dyDescent="0.15"/>
    <row r="232" ht="12.75" x14ac:dyDescent="0.15"/>
    <row r="233" ht="12.75" x14ac:dyDescent="0.15"/>
    <row r="234" ht="12.75" x14ac:dyDescent="0.15"/>
    <row r="235" ht="12.75" x14ac:dyDescent="0.15"/>
    <row r="236" ht="12.75" x14ac:dyDescent="0.15"/>
    <row r="237" ht="12.75" x14ac:dyDescent="0.15"/>
    <row r="238" ht="12.75" x14ac:dyDescent="0.15"/>
    <row r="239" ht="12.75" x14ac:dyDescent="0.15"/>
    <row r="240" ht="12.75" x14ac:dyDescent="0.15"/>
    <row r="241" ht="12.75" x14ac:dyDescent="0.15"/>
    <row r="242" ht="12.75" x14ac:dyDescent="0.15"/>
    <row r="243" ht="12.75" x14ac:dyDescent="0.15"/>
    <row r="244" ht="12.75" x14ac:dyDescent="0.15"/>
    <row r="245" ht="12.75" x14ac:dyDescent="0.15"/>
    <row r="246" ht="12.75" x14ac:dyDescent="0.15"/>
    <row r="247" ht="12.75" x14ac:dyDescent="0.15"/>
    <row r="248" ht="12.75" x14ac:dyDescent="0.15"/>
    <row r="249" ht="12.75" x14ac:dyDescent="0.15"/>
    <row r="250" ht="12.75" x14ac:dyDescent="0.15"/>
    <row r="251" ht="12.75" x14ac:dyDescent="0.15"/>
    <row r="252" ht="12.75" x14ac:dyDescent="0.15"/>
    <row r="253" ht="12.75" x14ac:dyDescent="0.15"/>
    <row r="254" ht="12.75" x14ac:dyDescent="0.15"/>
    <row r="255" ht="12.75" x14ac:dyDescent="0.15"/>
    <row r="256" ht="12.75" x14ac:dyDescent="0.15"/>
    <row r="257" ht="12.75" x14ac:dyDescent="0.15"/>
    <row r="258" ht="12.75" x14ac:dyDescent="0.15"/>
    <row r="259" ht="12.75" x14ac:dyDescent="0.15"/>
    <row r="260" ht="12.75" x14ac:dyDescent="0.15"/>
    <row r="261" ht="12.75" x14ac:dyDescent="0.15"/>
    <row r="262" ht="12.75" x14ac:dyDescent="0.15"/>
    <row r="263" ht="12.75" x14ac:dyDescent="0.15"/>
    <row r="264" ht="12.75" x14ac:dyDescent="0.15"/>
    <row r="265" ht="12.75" x14ac:dyDescent="0.15"/>
    <row r="266" ht="12.75" x14ac:dyDescent="0.15"/>
    <row r="267" ht="12.75" x14ac:dyDescent="0.15"/>
    <row r="268" ht="12.75" x14ac:dyDescent="0.15"/>
    <row r="269" ht="12.75" x14ac:dyDescent="0.15"/>
    <row r="270" ht="12.75" x14ac:dyDescent="0.15"/>
    <row r="271" ht="12.75" x14ac:dyDescent="0.15"/>
    <row r="272" ht="12.75" x14ac:dyDescent="0.15"/>
    <row r="273" ht="12.75" x14ac:dyDescent="0.15"/>
    <row r="274" ht="12.75" x14ac:dyDescent="0.15"/>
    <row r="275" ht="12.75" x14ac:dyDescent="0.15"/>
    <row r="276" ht="12.75" x14ac:dyDescent="0.15"/>
    <row r="277" ht="12.75" x14ac:dyDescent="0.15"/>
    <row r="278" ht="12.75" x14ac:dyDescent="0.15"/>
    <row r="279" ht="12.75" x14ac:dyDescent="0.15"/>
    <row r="280" ht="12.75" x14ac:dyDescent="0.15"/>
    <row r="281" ht="12.75" x14ac:dyDescent="0.15"/>
    <row r="282" ht="12.75" x14ac:dyDescent="0.15"/>
    <row r="283" ht="12.75" x14ac:dyDescent="0.15"/>
    <row r="284" ht="12.75" x14ac:dyDescent="0.15"/>
    <row r="285" ht="12.75" x14ac:dyDescent="0.15"/>
    <row r="286" ht="12.75" x14ac:dyDescent="0.15"/>
    <row r="287" ht="12.75" x14ac:dyDescent="0.15"/>
    <row r="288" ht="12.75" x14ac:dyDescent="0.15"/>
    <row r="289" ht="12.75" x14ac:dyDescent="0.15"/>
    <row r="290" ht="12.75" x14ac:dyDescent="0.15"/>
    <row r="291" ht="12.75" x14ac:dyDescent="0.15"/>
    <row r="292" ht="12.75" x14ac:dyDescent="0.15"/>
    <row r="293" ht="12.75" x14ac:dyDescent="0.15"/>
    <row r="294" ht="12.75" x14ac:dyDescent="0.15"/>
    <row r="295" ht="12.75" x14ac:dyDescent="0.15"/>
    <row r="296" ht="12.75" x14ac:dyDescent="0.15"/>
    <row r="297" ht="12.75" x14ac:dyDescent="0.15"/>
    <row r="298" ht="12.75" x14ac:dyDescent="0.15"/>
    <row r="299" ht="12.75" x14ac:dyDescent="0.15"/>
    <row r="300" ht="12.75" x14ac:dyDescent="0.15"/>
    <row r="301" ht="12.75" x14ac:dyDescent="0.15"/>
    <row r="302" ht="12.75" x14ac:dyDescent="0.15"/>
    <row r="303" ht="12.75" x14ac:dyDescent="0.15"/>
    <row r="304" ht="12.75" x14ac:dyDescent="0.15"/>
    <row r="305" ht="12.75" x14ac:dyDescent="0.15"/>
    <row r="306" ht="12.75" x14ac:dyDescent="0.15"/>
    <row r="307" ht="12.75" x14ac:dyDescent="0.15"/>
    <row r="308" ht="12.75" x14ac:dyDescent="0.15"/>
    <row r="309" ht="12.75" x14ac:dyDescent="0.15"/>
    <row r="310" ht="12.75" x14ac:dyDescent="0.15"/>
    <row r="311" ht="12.75" x14ac:dyDescent="0.15"/>
    <row r="312" ht="12.75" x14ac:dyDescent="0.15"/>
    <row r="313" ht="12.75" x14ac:dyDescent="0.15"/>
    <row r="314" ht="12.75" x14ac:dyDescent="0.15"/>
    <row r="315" ht="12.75" x14ac:dyDescent="0.15"/>
    <row r="316" ht="12.75" x14ac:dyDescent="0.15"/>
    <row r="317" ht="12.75" x14ac:dyDescent="0.15"/>
    <row r="318" ht="12.75" x14ac:dyDescent="0.15"/>
    <row r="319" ht="12.75" x14ac:dyDescent="0.15"/>
    <row r="320" ht="12.75" x14ac:dyDescent="0.15"/>
    <row r="321" ht="12.75" x14ac:dyDescent="0.15"/>
    <row r="322" ht="12.75" x14ac:dyDescent="0.15"/>
    <row r="323" ht="12.75" x14ac:dyDescent="0.15"/>
    <row r="324" ht="12.75" x14ac:dyDescent="0.15"/>
    <row r="325" ht="12.75" x14ac:dyDescent="0.15"/>
    <row r="326" ht="12.75" x14ac:dyDescent="0.15"/>
    <row r="327" ht="12.75" x14ac:dyDescent="0.15"/>
    <row r="328" ht="12.75" x14ac:dyDescent="0.15"/>
    <row r="329" ht="12.75" x14ac:dyDescent="0.15"/>
    <row r="330" ht="12.75" x14ac:dyDescent="0.15"/>
    <row r="331" ht="12.75" x14ac:dyDescent="0.15"/>
    <row r="332" ht="12.75" x14ac:dyDescent="0.15"/>
    <row r="333" ht="12.75" x14ac:dyDescent="0.15"/>
    <row r="334" ht="12.75" x14ac:dyDescent="0.15"/>
    <row r="335" ht="12.75" x14ac:dyDescent="0.15"/>
    <row r="336" ht="12.75" x14ac:dyDescent="0.15"/>
    <row r="337" ht="12.75" x14ac:dyDescent="0.15"/>
    <row r="338" ht="12.75" x14ac:dyDescent="0.15"/>
    <row r="339" ht="12.75" x14ac:dyDescent="0.15"/>
    <row r="340" ht="12.75" x14ac:dyDescent="0.15"/>
    <row r="341" ht="12.75" x14ac:dyDescent="0.15"/>
    <row r="342" ht="12.75" x14ac:dyDescent="0.15"/>
    <row r="343" ht="12.75" x14ac:dyDescent="0.15"/>
    <row r="344" ht="12.75" x14ac:dyDescent="0.15"/>
    <row r="345" ht="12.75" x14ac:dyDescent="0.15"/>
    <row r="346" ht="12.75" x14ac:dyDescent="0.15"/>
    <row r="347" ht="12.75" x14ac:dyDescent="0.15"/>
    <row r="348" ht="12.75" x14ac:dyDescent="0.15"/>
    <row r="349" ht="12.75" x14ac:dyDescent="0.15"/>
    <row r="350" ht="12.75" x14ac:dyDescent="0.15"/>
    <row r="351" ht="12.75" x14ac:dyDescent="0.15"/>
    <row r="352" ht="12.75" x14ac:dyDescent="0.15"/>
    <row r="353" ht="12.75" x14ac:dyDescent="0.15"/>
    <row r="354" ht="12.75" x14ac:dyDescent="0.15"/>
    <row r="355" ht="12.75" x14ac:dyDescent="0.15"/>
    <row r="356" ht="12.75" x14ac:dyDescent="0.15"/>
    <row r="357" ht="12.75" x14ac:dyDescent="0.15"/>
    <row r="358" ht="12.75" x14ac:dyDescent="0.15"/>
    <row r="359" ht="12.75" x14ac:dyDescent="0.15"/>
    <row r="360" ht="12.75" x14ac:dyDescent="0.15"/>
    <row r="361" ht="12.75" x14ac:dyDescent="0.15"/>
    <row r="362" ht="12.75" x14ac:dyDescent="0.15"/>
    <row r="363" ht="12.75" x14ac:dyDescent="0.15"/>
    <row r="364" ht="12.75" x14ac:dyDescent="0.15"/>
    <row r="365" ht="12.75" x14ac:dyDescent="0.15"/>
    <row r="366" ht="12.75" x14ac:dyDescent="0.15"/>
    <row r="367" ht="12.75" x14ac:dyDescent="0.15"/>
    <row r="368" ht="12.75" x14ac:dyDescent="0.15"/>
    <row r="369" ht="12.75" x14ac:dyDescent="0.15"/>
    <row r="370" ht="12.75" x14ac:dyDescent="0.15"/>
    <row r="371" ht="12.75" x14ac:dyDescent="0.15"/>
    <row r="372" ht="12.75" x14ac:dyDescent="0.15"/>
    <row r="373" ht="12.75" x14ac:dyDescent="0.15"/>
    <row r="374" ht="12.75" x14ac:dyDescent="0.15"/>
    <row r="375" ht="12.75" x14ac:dyDescent="0.15"/>
    <row r="376" ht="12.75" x14ac:dyDescent="0.15"/>
    <row r="377" ht="12.75" x14ac:dyDescent="0.15"/>
    <row r="378" ht="12.75" x14ac:dyDescent="0.15"/>
    <row r="379" ht="12.75" x14ac:dyDescent="0.15"/>
    <row r="380" ht="12.75" x14ac:dyDescent="0.15"/>
    <row r="381" ht="12.75" x14ac:dyDescent="0.15"/>
    <row r="382" ht="12.75" x14ac:dyDescent="0.15"/>
    <row r="383" ht="12.75" x14ac:dyDescent="0.15"/>
    <row r="384" ht="12.75" x14ac:dyDescent="0.15"/>
    <row r="385" ht="12.75" x14ac:dyDescent="0.15"/>
    <row r="386" ht="12.75" x14ac:dyDescent="0.15"/>
    <row r="387" ht="12.75" x14ac:dyDescent="0.15"/>
    <row r="388" ht="12.75" x14ac:dyDescent="0.15"/>
    <row r="389" ht="12.75" x14ac:dyDescent="0.15"/>
    <row r="390" ht="12.75" x14ac:dyDescent="0.15"/>
    <row r="391" ht="12.75" x14ac:dyDescent="0.15"/>
    <row r="392" ht="12.75" x14ac:dyDescent="0.15"/>
    <row r="393" ht="12.75" x14ac:dyDescent="0.15"/>
    <row r="394" ht="12.75" x14ac:dyDescent="0.15"/>
    <row r="395" ht="12.75" x14ac:dyDescent="0.15"/>
    <row r="396" ht="12.75" x14ac:dyDescent="0.15"/>
    <row r="397" ht="12.75" x14ac:dyDescent="0.15"/>
    <row r="398" ht="12.75" x14ac:dyDescent="0.15"/>
    <row r="399" ht="12.75" x14ac:dyDescent="0.15"/>
    <row r="400" ht="12.75" x14ac:dyDescent="0.15"/>
    <row r="401" ht="12.75" x14ac:dyDescent="0.15"/>
    <row r="402" ht="12.75" x14ac:dyDescent="0.15"/>
    <row r="403" ht="12.75" x14ac:dyDescent="0.15"/>
    <row r="404" ht="12.75" x14ac:dyDescent="0.15"/>
    <row r="405" ht="12.75" x14ac:dyDescent="0.15"/>
    <row r="406" ht="12.75" x14ac:dyDescent="0.15"/>
    <row r="407" ht="12.75" x14ac:dyDescent="0.15"/>
    <row r="408" ht="12.75" x14ac:dyDescent="0.15"/>
    <row r="409" ht="12.75" x14ac:dyDescent="0.15"/>
    <row r="410" ht="12.75" x14ac:dyDescent="0.15"/>
    <row r="411" ht="12.75" x14ac:dyDescent="0.15"/>
    <row r="412" ht="12.75" x14ac:dyDescent="0.15"/>
    <row r="413" ht="12.75" x14ac:dyDescent="0.15"/>
    <row r="414" ht="12.75" x14ac:dyDescent="0.15"/>
    <row r="415" ht="12.75" x14ac:dyDescent="0.15"/>
    <row r="416" ht="12.75" x14ac:dyDescent="0.15"/>
    <row r="417" ht="12.75" x14ac:dyDescent="0.15"/>
    <row r="418" ht="12.75" x14ac:dyDescent="0.15"/>
    <row r="419" ht="12.75" x14ac:dyDescent="0.15"/>
    <row r="420" ht="12.75" x14ac:dyDescent="0.15"/>
    <row r="421" ht="12.75" x14ac:dyDescent="0.15"/>
    <row r="422" ht="12.75" x14ac:dyDescent="0.15"/>
    <row r="423" ht="12.75" x14ac:dyDescent="0.15"/>
    <row r="424" ht="12.75" x14ac:dyDescent="0.15"/>
    <row r="425" ht="12.75" x14ac:dyDescent="0.15"/>
    <row r="426" ht="12.75" x14ac:dyDescent="0.15"/>
    <row r="427" ht="12.75" x14ac:dyDescent="0.15"/>
    <row r="428" ht="12.75" x14ac:dyDescent="0.15"/>
    <row r="429" ht="12.75" x14ac:dyDescent="0.15"/>
    <row r="430" ht="12.75" x14ac:dyDescent="0.15"/>
    <row r="431" ht="12.75" x14ac:dyDescent="0.15"/>
    <row r="432" ht="12.75" x14ac:dyDescent="0.15"/>
    <row r="433" ht="12.75" x14ac:dyDescent="0.15"/>
    <row r="434" ht="12.75" x14ac:dyDescent="0.15"/>
    <row r="435" ht="12.75" x14ac:dyDescent="0.15"/>
    <row r="436" ht="12.75" x14ac:dyDescent="0.15"/>
    <row r="437" ht="12.75" x14ac:dyDescent="0.15"/>
    <row r="438" ht="12.75" x14ac:dyDescent="0.15"/>
    <row r="439" ht="12.75" x14ac:dyDescent="0.15"/>
    <row r="440" ht="12.75" x14ac:dyDescent="0.15"/>
    <row r="441" ht="12.75" x14ac:dyDescent="0.15"/>
    <row r="442" ht="12.75" x14ac:dyDescent="0.15"/>
    <row r="443" ht="12.75" x14ac:dyDescent="0.15"/>
    <row r="444" ht="12.75" x14ac:dyDescent="0.15"/>
    <row r="445" ht="12.75" x14ac:dyDescent="0.15"/>
    <row r="446" ht="12.75" x14ac:dyDescent="0.15"/>
    <row r="447" ht="12.75" x14ac:dyDescent="0.15"/>
    <row r="448" ht="12.75" x14ac:dyDescent="0.15"/>
    <row r="449" ht="12.75" x14ac:dyDescent="0.15"/>
    <row r="450" ht="12.75" x14ac:dyDescent="0.15"/>
    <row r="451" ht="12.75" x14ac:dyDescent="0.15"/>
    <row r="452" ht="12.75" x14ac:dyDescent="0.15"/>
    <row r="453" ht="12.75" x14ac:dyDescent="0.15"/>
    <row r="454" ht="12.75" x14ac:dyDescent="0.15"/>
    <row r="455" ht="12.75" x14ac:dyDescent="0.15"/>
    <row r="456" ht="12.75" x14ac:dyDescent="0.15"/>
    <row r="457" ht="12.75" x14ac:dyDescent="0.15"/>
    <row r="458" ht="12.75" x14ac:dyDescent="0.15"/>
    <row r="459" ht="12.75" x14ac:dyDescent="0.15"/>
    <row r="460" ht="12.75" x14ac:dyDescent="0.15"/>
    <row r="461" ht="12.75" x14ac:dyDescent="0.15"/>
    <row r="462" ht="12.75" x14ac:dyDescent="0.15"/>
    <row r="463" ht="12.75" x14ac:dyDescent="0.15"/>
    <row r="464" ht="12.75" x14ac:dyDescent="0.15"/>
    <row r="465" ht="12.75" x14ac:dyDescent="0.15"/>
    <row r="466" ht="12.75" x14ac:dyDescent="0.15"/>
    <row r="467" ht="12.75" x14ac:dyDescent="0.15"/>
    <row r="468" ht="12.75" x14ac:dyDescent="0.15"/>
    <row r="469" ht="12.75" x14ac:dyDescent="0.15"/>
    <row r="470" ht="12.75" x14ac:dyDescent="0.15"/>
    <row r="471" ht="12.75" x14ac:dyDescent="0.15"/>
    <row r="472" ht="12.75" x14ac:dyDescent="0.15"/>
    <row r="473" ht="12.75" x14ac:dyDescent="0.15"/>
    <row r="474" ht="12.75" x14ac:dyDescent="0.15"/>
    <row r="475" ht="12.75" x14ac:dyDescent="0.15"/>
    <row r="476" ht="12.75" x14ac:dyDescent="0.15"/>
    <row r="477" ht="12.75" x14ac:dyDescent="0.15"/>
    <row r="478" ht="12.75" x14ac:dyDescent="0.15"/>
    <row r="479" ht="12.75" x14ac:dyDescent="0.15"/>
    <row r="480" ht="12.75" x14ac:dyDescent="0.15"/>
    <row r="481" ht="12.75" x14ac:dyDescent="0.15"/>
    <row r="482" ht="12.75" x14ac:dyDescent="0.15"/>
    <row r="483" ht="12.75" x14ac:dyDescent="0.15"/>
    <row r="484" ht="12.75" x14ac:dyDescent="0.15"/>
    <row r="485" ht="12.75" x14ac:dyDescent="0.15"/>
    <row r="486" ht="12.75" x14ac:dyDescent="0.15"/>
    <row r="487" ht="12.75" x14ac:dyDescent="0.15"/>
    <row r="488" ht="12.75" x14ac:dyDescent="0.15"/>
    <row r="489" ht="12.75" x14ac:dyDescent="0.15"/>
    <row r="490" ht="12.75" x14ac:dyDescent="0.15"/>
    <row r="491" ht="12.75" x14ac:dyDescent="0.15"/>
    <row r="492" ht="12.75" x14ac:dyDescent="0.15"/>
    <row r="493" ht="12.75" x14ac:dyDescent="0.15"/>
    <row r="494" ht="12.75" x14ac:dyDescent="0.15"/>
    <row r="495" ht="12.75" x14ac:dyDescent="0.15"/>
    <row r="496" ht="12.75" x14ac:dyDescent="0.15"/>
    <row r="497" ht="12.75" x14ac:dyDescent="0.15"/>
    <row r="498" ht="12.75" x14ac:dyDescent="0.15"/>
    <row r="499" ht="12.75" x14ac:dyDescent="0.15"/>
    <row r="500" ht="12.75" x14ac:dyDescent="0.15"/>
    <row r="501" ht="12.75" x14ac:dyDescent="0.15"/>
    <row r="502" ht="12.75" x14ac:dyDescent="0.15"/>
    <row r="503" ht="12.75" x14ac:dyDescent="0.15"/>
    <row r="504" ht="12.75" x14ac:dyDescent="0.15"/>
    <row r="505" ht="12.75" x14ac:dyDescent="0.15"/>
    <row r="506" ht="12.75" x14ac:dyDescent="0.15"/>
    <row r="507" ht="12.75" x14ac:dyDescent="0.15"/>
    <row r="508" ht="12.75" x14ac:dyDescent="0.15"/>
    <row r="509" ht="12.75" x14ac:dyDescent="0.15"/>
    <row r="510" ht="12.75" x14ac:dyDescent="0.15"/>
    <row r="511" ht="12.75" x14ac:dyDescent="0.15"/>
    <row r="512" ht="12.75" x14ac:dyDescent="0.15"/>
    <row r="513" ht="12.75" x14ac:dyDescent="0.15"/>
    <row r="514" ht="12.75" x14ac:dyDescent="0.15"/>
    <row r="515" ht="12.75" x14ac:dyDescent="0.15"/>
    <row r="516" ht="12.75" x14ac:dyDescent="0.15"/>
    <row r="517" ht="12.75" x14ac:dyDescent="0.15"/>
    <row r="518" ht="12.75" x14ac:dyDescent="0.15"/>
    <row r="519" ht="12.75" x14ac:dyDescent="0.15"/>
    <row r="520" ht="12.75" x14ac:dyDescent="0.15"/>
    <row r="521" ht="12.75" x14ac:dyDescent="0.15"/>
    <row r="522" ht="12.75" x14ac:dyDescent="0.15"/>
    <row r="523" ht="12.75" x14ac:dyDescent="0.15"/>
    <row r="524" ht="12.75" x14ac:dyDescent="0.15"/>
    <row r="525" ht="12.75" x14ac:dyDescent="0.15"/>
    <row r="526" ht="12.75" x14ac:dyDescent="0.15"/>
    <row r="527" ht="12.75" x14ac:dyDescent="0.15"/>
    <row r="528" ht="12.75" x14ac:dyDescent="0.15"/>
    <row r="529" ht="12.75" x14ac:dyDescent="0.15"/>
    <row r="530" ht="12.75" x14ac:dyDescent="0.15"/>
    <row r="531" ht="12.75" x14ac:dyDescent="0.15"/>
  </sheetData>
  <mergeCells count="9">
    <mergeCell ref="A1:Q1"/>
    <mergeCell ref="Q3:Q7"/>
    <mergeCell ref="A3:D6"/>
    <mergeCell ref="E3:F5"/>
    <mergeCell ref="K3:L5"/>
    <mergeCell ref="M3:N5"/>
    <mergeCell ref="G3:H5"/>
    <mergeCell ref="I3:J5"/>
    <mergeCell ref="O3:P5"/>
  </mergeCells>
  <conditionalFormatting sqref="A8:B9 A10:D531">
    <cfRule type="expression" dxfId="18" priority="8">
      <formula>#REF!=""</formula>
    </cfRule>
  </conditionalFormatting>
  <conditionalFormatting sqref="A7:D7">
    <cfRule type="expression" dxfId="17" priority="7">
      <formula>#REF!=""</formula>
    </cfRule>
  </conditionalFormatting>
  <conditionalFormatting sqref="A7:D7 A8:B9 A10:D531">
    <cfRule type="expression" dxfId="16" priority="9">
      <formula>#REF!=""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CIRCUITO TRI ABS MASC 2022</vt:lpstr>
      <vt:lpstr>CIRCUITO TRI JN MASC 2022</vt:lpstr>
      <vt:lpstr>CIRCUITO TRI SUB23 MASC 2022</vt:lpstr>
      <vt:lpstr>CIRCUITO TRI V1 MASC 2022</vt:lpstr>
      <vt:lpstr>CIRCUITO TRI V2 MASC 2022</vt:lpstr>
      <vt:lpstr>CIRCUITO TRI V3 MASC 2022</vt:lpstr>
      <vt:lpstr>CIRCUITO TRI ABS FEM 2022</vt:lpstr>
      <vt:lpstr>CIRCUITO TRI JN FEM 2022</vt:lpstr>
      <vt:lpstr>CIRCUITO TRI SUB23 FEM 2022</vt:lpstr>
      <vt:lpstr>CIRCUITO TRI V1 FEM 2022</vt:lpstr>
      <vt:lpstr>CIRCUITO TRI V2 FEM 2022</vt:lpstr>
      <vt:lpstr>CIRCUITO TRI EQUIPOS MASC 2022</vt:lpstr>
      <vt:lpstr>CIRCUITO TRI EQUIPOS FEM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 E</dc:creator>
  <cp:lastModifiedBy>Carlos</cp:lastModifiedBy>
  <cp:lastPrinted>2022-10-13T16:50:25Z</cp:lastPrinted>
  <dcterms:created xsi:type="dcterms:W3CDTF">2022-12-02T15:10:20Z</dcterms:created>
  <dcterms:modified xsi:type="dcterms:W3CDTF">2022-12-01T18:11:17Z</dcterms:modified>
</cp:coreProperties>
</file>